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M CERT SYSTEM\1. ASMO Cert PROCESSES\2.1 Lista de chequeo\"/>
    </mc:Choice>
  </mc:AlternateContent>
  <bookViews>
    <workbookView xWindow="0" yWindow="0" windowWidth="20490" windowHeight="6450" tabRatio="500" activeTab="2"/>
  </bookViews>
  <sheets>
    <sheet name="Menu" sheetId="9" r:id="rId1"/>
    <sheet name="Datos de contacto" sheetId="4" r:id="rId2"/>
    <sheet name="Lista de chequeo" sheetId="3" r:id="rId3"/>
    <sheet name="Resumen de evaluación" sheetId="8" state="hidden" r:id="rId4"/>
    <sheet name="Reporte final" sheetId="10" state="hidden" r:id="rId5"/>
  </sheets>
  <definedNames>
    <definedName name="_xlnm._FilterDatabase" localSheetId="2" hidden="1">'Lista de chequeo'!$B$9:$K$164</definedName>
    <definedName name="_xlnm._FilterDatabase" localSheetId="3" hidden="1">'Resumen de evaluación'!$B$8:$I$144</definedName>
    <definedName name="_xlnm.Print_Area" localSheetId="2">'Lista de chequeo'!$B$1:$K$164</definedName>
    <definedName name="_xlnm.Print_Area" localSheetId="3">'Resumen de evaluación'!$B$1:$I$128</definedName>
    <definedName name="_xlnm.Criteria" localSheetId="3">'Resumen de evaluación'!$K$1:$K$3</definedName>
  </definedNames>
  <calcPr calcId="162913"/>
</workbook>
</file>

<file path=xl/calcChain.xml><?xml version="1.0" encoding="utf-8"?>
<calcChain xmlns="http://schemas.openxmlformats.org/spreadsheetml/2006/main">
  <c r="B125" i="8" l="1"/>
  <c r="C125" i="8"/>
  <c r="D125" i="8"/>
  <c r="E125" i="8"/>
  <c r="F125" i="8"/>
  <c r="B126" i="8"/>
  <c r="C126" i="8"/>
  <c r="D126" i="8"/>
  <c r="E126" i="8"/>
  <c r="F126" i="8"/>
  <c r="B127" i="8"/>
  <c r="C127" i="8"/>
  <c r="D127" i="8"/>
  <c r="E127" i="8"/>
  <c r="F127" i="8"/>
  <c r="B128" i="8"/>
  <c r="C128" i="8"/>
  <c r="D128" i="8"/>
  <c r="E128" i="8"/>
  <c r="F128" i="8"/>
  <c r="B129" i="8"/>
  <c r="C129" i="8"/>
  <c r="D129" i="8"/>
  <c r="E129" i="8"/>
  <c r="F129" i="8"/>
  <c r="B130" i="8"/>
  <c r="C130" i="8"/>
  <c r="D130" i="8"/>
  <c r="E130" i="8"/>
  <c r="F130" i="8"/>
  <c r="B131" i="8"/>
  <c r="C131" i="8"/>
  <c r="D131" i="8"/>
  <c r="E131" i="8"/>
  <c r="F131" i="8"/>
  <c r="B132" i="8"/>
  <c r="C132" i="8"/>
  <c r="D132" i="8"/>
  <c r="E132" i="8"/>
  <c r="F132" i="8"/>
  <c r="B133" i="8"/>
  <c r="C133" i="8"/>
  <c r="D133" i="8"/>
  <c r="E133" i="8"/>
  <c r="F133" i="8"/>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42" i="8"/>
  <c r="C142" i="8"/>
  <c r="D142" i="8"/>
  <c r="E142" i="8"/>
  <c r="F142" i="8"/>
  <c r="B143" i="8"/>
  <c r="C143" i="8"/>
  <c r="D143" i="8"/>
  <c r="E143" i="8"/>
  <c r="F143" i="8"/>
  <c r="B144" i="8"/>
  <c r="C144" i="8"/>
  <c r="D144" i="8"/>
  <c r="E144" i="8"/>
  <c r="F144"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G43" i="4"/>
  <c r="I5" i="8"/>
  <c r="J50" i="4"/>
  <c r="G50" i="4"/>
  <c r="J49" i="4"/>
  <c r="G49" i="4"/>
  <c r="J48" i="4"/>
  <c r="G48" i="4"/>
  <c r="J46" i="4"/>
  <c r="G46" i="4"/>
  <c r="J45" i="4"/>
  <c r="G45" i="4"/>
  <c r="J43" i="4"/>
</calcChain>
</file>

<file path=xl/sharedStrings.xml><?xml version="1.0" encoding="utf-8"?>
<sst xmlns="http://schemas.openxmlformats.org/spreadsheetml/2006/main" count="1039" uniqueCount="847">
  <si>
    <t>INFORME AUDITORIA FAIRMINED</t>
  </si>
  <si>
    <t>Detalles de la auditoría:</t>
  </si>
  <si>
    <t>Nombre de la OMAPE</t>
  </si>
  <si>
    <t>Nombre responsable OMAPE</t>
  </si>
  <si>
    <t>Productos</t>
  </si>
  <si>
    <t>Nombre auditor</t>
  </si>
  <si>
    <t>Fechas de auditoría</t>
  </si>
  <si>
    <t>Itinerario:</t>
  </si>
  <si>
    <t>Fecha</t>
  </si>
  <si>
    <t>Actividades</t>
  </si>
  <si>
    <t>Comentarios:</t>
  </si>
  <si>
    <t>Acceso a la información:</t>
  </si>
  <si>
    <t xml:space="preserve">El auditor tuvo acceso irrestricto a toda la información necesaria: </t>
  </si>
  <si>
    <t>Fuentes de información:</t>
  </si>
  <si>
    <t xml:space="preserve">Entrevistas a: </t>
  </si>
  <si>
    <t>Responsable de la OMAPE</t>
  </si>
  <si>
    <t>Trabajadores</t>
  </si>
  <si>
    <t>Otros</t>
  </si>
  <si>
    <t xml:space="preserve">Verificación documentos: </t>
  </si>
  <si>
    <t>Legales</t>
  </si>
  <si>
    <t>Expedientes de personal</t>
  </si>
  <si>
    <t>Flujo productos</t>
  </si>
  <si>
    <t>Otros:</t>
  </si>
  <si>
    <t>Panorama sobre las  instalaciones / Infraestructura:</t>
  </si>
  <si>
    <t>Concesiones mineras:</t>
  </si>
  <si>
    <t>En explotación</t>
  </si>
  <si>
    <t>En exploración</t>
  </si>
  <si>
    <t>No activas:</t>
  </si>
  <si>
    <t>Unidades /secciones:</t>
  </si>
  <si>
    <t>Extracción</t>
  </si>
  <si>
    <t>Proceso</t>
  </si>
  <si>
    <t>Comercialización</t>
  </si>
  <si>
    <t>Plantas domésticas de beneficio:</t>
  </si>
  <si>
    <t>Otras unidades (especificar):</t>
  </si>
  <si>
    <t>Panorama sobre socios y trabajadores:</t>
  </si>
  <si>
    <t>Número total</t>
  </si>
  <si>
    <t>Entrevistados/as</t>
  </si>
  <si>
    <t>Mujeres</t>
  </si>
  <si>
    <t>Total</t>
  </si>
  <si>
    <t>Socios/miembros de la OMAPE</t>
  </si>
  <si>
    <t>Permanentes:</t>
  </si>
  <si>
    <t>Temporales:</t>
  </si>
  <si>
    <t>Mineros / trabajadores autónomos:</t>
  </si>
  <si>
    <t>Año</t>
  </si>
  <si>
    <t>Alcance</t>
  </si>
  <si>
    <t>1.1 Aplicación</t>
  </si>
  <si>
    <t>1.1.1</t>
  </si>
  <si>
    <t>OMAPE</t>
  </si>
  <si>
    <t>1.1.3</t>
  </si>
  <si>
    <t>1.1.4</t>
  </si>
  <si>
    <t>1.2 Alcance de la Certificación</t>
  </si>
  <si>
    <t>1.2.1</t>
  </si>
  <si>
    <t>1.2.2</t>
  </si>
  <si>
    <t>1.2.3</t>
  </si>
  <si>
    <t>1.2.4</t>
  </si>
  <si>
    <t>1.2.6</t>
  </si>
  <si>
    <t>1.2.7</t>
  </si>
  <si>
    <t>1.2.8</t>
  </si>
  <si>
    <t>1.3 Responsabilidades Específicas de la OMAPE</t>
  </si>
  <si>
    <t>1.3.2</t>
  </si>
  <si>
    <t>1.3.4</t>
  </si>
  <si>
    <t>2.1.1</t>
  </si>
  <si>
    <t>2.1.2</t>
  </si>
  <si>
    <t xml:space="preserve">2.1.3 </t>
  </si>
  <si>
    <t>2.1.5.</t>
  </si>
  <si>
    <t>2.1.4</t>
  </si>
  <si>
    <t>2.1.6</t>
  </si>
  <si>
    <t>2.1.8</t>
  </si>
  <si>
    <t>2.1.9</t>
  </si>
  <si>
    <t>2.1.10</t>
  </si>
  <si>
    <t>2.2.8</t>
  </si>
  <si>
    <t>2.2.4</t>
  </si>
  <si>
    <t>2.2 Protección de Ecosistemas</t>
  </si>
  <si>
    <t>2.2.1</t>
  </si>
  <si>
    <t>2.2.2</t>
  </si>
  <si>
    <t>2.2.3</t>
  </si>
  <si>
    <t>2.2.5</t>
  </si>
  <si>
    <t>2.2.11</t>
  </si>
  <si>
    <t>2.3 Oro, Plata y Platino Ecológico</t>
  </si>
  <si>
    <t>2.3.1</t>
  </si>
  <si>
    <t>2.3.2</t>
  </si>
  <si>
    <t>2.3.3</t>
  </si>
  <si>
    <t>3.2 Condiciones de salud y seguridad en el puesto de trabajo</t>
  </si>
  <si>
    <t>3.2.1</t>
  </si>
  <si>
    <t>3.2.2</t>
  </si>
  <si>
    <t>3.2.3</t>
  </si>
  <si>
    <t>3.2.4</t>
  </si>
  <si>
    <t>3.2.6</t>
  </si>
  <si>
    <t>3.2.5</t>
  </si>
  <si>
    <t>3.2.7</t>
  </si>
  <si>
    <t>3.2.12</t>
  </si>
  <si>
    <t>3.3 Protección Social</t>
  </si>
  <si>
    <t>3.3.1</t>
  </si>
  <si>
    <t>3.3.2</t>
  </si>
  <si>
    <t>3.4 Condiciones de empleo</t>
  </si>
  <si>
    <t>3.4.1</t>
  </si>
  <si>
    <t>3.4.12</t>
  </si>
  <si>
    <t>3.4.2</t>
  </si>
  <si>
    <t>3.4.3</t>
  </si>
  <si>
    <t>3.4.4</t>
  </si>
  <si>
    <t>3.4.5</t>
  </si>
  <si>
    <t>3.4.6</t>
  </si>
  <si>
    <t>3.4.7</t>
  </si>
  <si>
    <t>3.4.8</t>
  </si>
  <si>
    <t>3.4.9</t>
  </si>
  <si>
    <t>3.4.10</t>
  </si>
  <si>
    <t>3.5 Libertad de trabajo</t>
  </si>
  <si>
    <t>3.5.1</t>
  </si>
  <si>
    <t>3.5.2</t>
  </si>
  <si>
    <t>3.5.3</t>
  </si>
  <si>
    <t>3.6.1</t>
  </si>
  <si>
    <t>3.6.2</t>
  </si>
  <si>
    <t xml:space="preserve">OMAPE </t>
  </si>
  <si>
    <t>3.6.3</t>
  </si>
  <si>
    <t>3.6.4</t>
  </si>
  <si>
    <t>3.6.5</t>
  </si>
  <si>
    <t>3.7.1</t>
  </si>
  <si>
    <t>3.7.2</t>
  </si>
  <si>
    <t>3.7.3</t>
  </si>
  <si>
    <t>3.8 Libertad sindical y negociación colectiva</t>
  </si>
  <si>
    <t>3.8.1</t>
  </si>
  <si>
    <t>3.8.2</t>
  </si>
  <si>
    <t>3.8.3</t>
  </si>
  <si>
    <t>5.3.7</t>
  </si>
  <si>
    <t>1.3.1</t>
  </si>
  <si>
    <t>Si la recuperación de oro sin mercurio es razonablemente posible, no se debe utilizar la amalgamación.</t>
  </si>
  <si>
    <t xml:space="preserve">La OMAPE debe aceptar auditorías de sus instalaciones y de instalaciones subcontratadas, así como proveer información requerida por el ente certificador. </t>
  </si>
  <si>
    <t>La OMAPE  debe nombrar una persona de contacto para todos los temas relacionados con la certificación. Esta persona debe mantener informado al ente certificador y a ARM sobre contactos actualizados e información importante.</t>
  </si>
  <si>
    <t>1.1.2</t>
  </si>
  <si>
    <t>La OMAPE y todas las organizaciones legales del Sistema de Producción FAIRMINED deben tener control financiero, que cumpla con la legislación nacional.</t>
  </si>
  <si>
    <t xml:space="preserve">
La OMAPE o sus mineros deben poseer o serles entregados los derechos de propiedad y de extracción sobre todas las áreas incluidas en el Sistema de Producción FAIRMINED.</t>
  </si>
  <si>
    <t xml:space="preserve">El Sistema de Producción FAIRMINED debe ser definido </t>
  </si>
  <si>
    <t>La OMAPE debe acreditar su naturaleza Artesanal y de Pequeña Escala</t>
  </si>
  <si>
    <t>La OMAPE debe estar constituida</t>
  </si>
  <si>
    <t>Si la cadena de suministro FAIRMINED incluye a proveedores de servicios externos, la OMAPE demuestra haber hecho los mejores esfuerzos para elegir a los proveedores que cumplan con requisitos legales y de trazabilidad.</t>
  </si>
  <si>
    <t>La OMAPE y todas las organizaciones legales de su Sistema de Producción FAIRMINED deben tener una estructura interna legal y transparente de acuerdo con la legislación respectiva que se aplique</t>
  </si>
  <si>
    <t xml:space="preserve">La mayoría de los mineros (50% + 1) que trabajan en el ámbito de la OMAPE deben ser  mineros artesanales y de pequeña escala d base comunitaria.  
</t>
  </si>
  <si>
    <t xml:space="preserve">La OMAPE debe tener reglas claras y no discriminatorias de admisión y exclusión para el registro y su SPF.  </t>
  </si>
  <si>
    <t>Impuestos, cuotas, regalías y otros tributos requeridos por la legislación vigente deben ser pagados a las autoridades correspondientes.</t>
  </si>
  <si>
    <t>Las operaciones mineras se realizan con el acuerdo de las autoridades legales y tradicionales de la comunidad local.</t>
  </si>
  <si>
    <t>El uso de retortas o dispositivos alternativos de recuperación de mercurio para descomponer la amalgama es obligatorio.</t>
  </si>
  <si>
    <t xml:space="preserve">La quema de amalgama nunca debe realizarse  en las viviendas o cocinas, ni en otros lugares cerrados; tampoco se debe realizar en áreas urbanas residenciales o recreacionales donde personas sin protección pueden ser afectadas. </t>
  </si>
  <si>
    <t>Nunca se debe utilizar ácido nítrico para disolver la amalgama.</t>
  </si>
  <si>
    <t xml:space="preserve">No está permitida la amalgamación de todo el mineral de la mena con mercurio. Un proceso gravimétrico, libre de mercurio, debe preceder a la amalgamación. </t>
  </si>
  <si>
    <t>Las sustancias tóxicas peligrosas y explosivas, tales como los explosivos, el mercurio y el cianuro, no se deben guardar en casas residenciales, sino en lugares apropiadamente señalados con condiciones adecuadas para su almacenamiento seguro, mantenimiento de inventarios y eliminación.</t>
  </si>
  <si>
    <t>2.1. Manejo de sustancias toxicas y peligrosas</t>
  </si>
  <si>
    <t>El uso y manejo de sustancias tóxicas peligrosas, como el mercurio y el cianuro, debe estar bajo la responsabilidad de adultos capacitados mayores de 18 años, y jamás debe ser manejado por  mujeres embarazadas o en período de lactancia, ni de personas con diagnóstico de deficiencia mental, enfermedades gastrointestinales, o del sistema urinario, nervioso o respiratorio.</t>
  </si>
  <si>
    <t>1.2.5</t>
  </si>
  <si>
    <t>1.4.2</t>
  </si>
  <si>
    <t>2.1.7</t>
  </si>
  <si>
    <t>1. REQUISITOS GENERALES</t>
  </si>
  <si>
    <t>Se han tomado todas las medidas posibles para reducir (o para minimizar progresivamente la amalgamación según la estrategia definida / plan acordado.</t>
  </si>
  <si>
    <t>El personal encargado de la operación de la  planta de lixiviación con cianuro está capacitado para su manejo seguro (p.ej. para controlar el pH).</t>
  </si>
  <si>
    <t>3.2.9</t>
  </si>
  <si>
    <t xml:space="preserve">La OMAPE debe tener una política clara y definido para abordar la violencia de género, y debe educar a sus mineros sobre el acoso sexual en el trabajo.
</t>
  </si>
  <si>
    <t>1.3.5</t>
  </si>
  <si>
    <t>Se debe contar con un procedimiento de quejas en materia de derechos humanos y medio ambiente, que incluye un proceso de debida diligencia. La OMAPE debe informar a ARM sobre quejas que no son resueltas a nivel local</t>
  </si>
  <si>
    <t>1.3.6</t>
  </si>
  <si>
    <t>1.3.7</t>
  </si>
  <si>
    <t>1.5. Género y No discriminación en la OMAPE</t>
  </si>
  <si>
    <t>1.5.2</t>
  </si>
  <si>
    <t>1.5.3</t>
  </si>
  <si>
    <t>Se deben adoptar medidas adecuadas para garantizar la igualdad de representación de las mujeres.</t>
  </si>
  <si>
    <t>La OMAPE cuenta con un documento donde se tengan reglas claras que garanticen la igualdad de representación de las mujeres.</t>
  </si>
  <si>
    <t>1.5.4</t>
  </si>
  <si>
    <t>2.1.12</t>
  </si>
  <si>
    <t>La quema de la amalgama sólo debe realizarse con equipo adecuado y personal capacitado en instalaciones designadas para tal fin, que ofrezcan privacidad y seguridad.</t>
  </si>
  <si>
    <t>2.1.13</t>
  </si>
  <si>
    <t>Si se utiliza acido nitrico de modo regular para purificar el oro crudo libre o doré, la purificación solo puede realizarse en lugares dedicados, que contienen el equipo necesario para neutralizar emisionesliquidas y gaseosas, y sean manejadas por personal entrenado.</t>
  </si>
  <si>
    <t>2.1.14</t>
  </si>
  <si>
    <t>2.2.6</t>
  </si>
  <si>
    <t>Los pozos en mineria a cielo abierto y las entradas (bocaminas) para minería subterrranea, deben ser rellenados o bloqueados inmediatamente despues de la terminación de las actividades de extracción, para permitir la regeneración ecologica y garantizar la prevención de riesgos.</t>
  </si>
  <si>
    <t>2.2.7</t>
  </si>
  <si>
    <t>Los relaves y el agua contaminada nunca se deben verter en los cuerpos de agua, o donde pueden llegar a cuerpos de agua.</t>
  </si>
  <si>
    <t>2.2.9</t>
  </si>
  <si>
    <t>3.1.1</t>
  </si>
  <si>
    <t>3.2.11</t>
  </si>
  <si>
    <t>La OMAPE debe trabajar con las autoridades locales u otras partes relevantes para realizar un diagnostico, basado en genero, de los principales riesgos y vulnerabilidades a accidentes o desastres debido a la actividad minera</t>
  </si>
  <si>
    <t>La OMAPE debe tomar medidas para educar a la comunidad cercana en riesgos en salud y seguridad, relacionados con la actividad minera.</t>
  </si>
  <si>
    <t>3.2.13</t>
  </si>
  <si>
    <t>Se debe tener un plan de rescate minero</t>
  </si>
  <si>
    <t>3.4.11</t>
  </si>
  <si>
    <t>3.4.13</t>
  </si>
  <si>
    <t>Los trabajadores locales, migrantes, temporales y permanentes deben recibir beneficios equivalentes y condiciones de empleo por un trabajo de igual valor.</t>
  </si>
  <si>
    <t>3.4.14</t>
  </si>
  <si>
    <t>Si trabajadores cuentan con la vivienda provista por el empleador, las condiciones y la infraestructura de la casa deben asegurar decencia, privacidad y seguridad. La vivienda debe ser provista a costos razonables.</t>
  </si>
  <si>
    <t>3.6.6</t>
  </si>
  <si>
    <t>En regiones de alta prevalencia de trabajo infantil, la OMAPE debe incluir actividades de proteccion al menor y la erradicación progresiva de las peores formas de trabajo infantil en la comunidad cercana a la OMAPE como parte de su plan de prioridades de desarrolla Fairmined.</t>
  </si>
  <si>
    <t>3.7.4</t>
  </si>
  <si>
    <t>3.8.4</t>
  </si>
  <si>
    <t>El dialogo social y la representación, organización y participación de los trabajadores deben ser mejorados mediante actividades de capacitación para empleadores y trabajadores dentro del área de la OMAPE. La administración de la OMAPE debe proporcionar recursos adecuados para que esto se pueda realizar.</t>
  </si>
  <si>
    <t>3.8.5</t>
  </si>
  <si>
    <t>Todos los trabajadores deben tener la libertad de elegir democraticamente a sus representantes (como individuos o en la forma de organización de su preferencia) para defender sus derechos y negociar sus intereses con empleadores dentro del área minera de la OMAPE.</t>
  </si>
  <si>
    <t>Comunidad</t>
  </si>
  <si>
    <t>Verificables</t>
  </si>
  <si>
    <t>Datos de contacto de la persona de contacto para todos los temas relacionados con la certificación.</t>
  </si>
  <si>
    <t xml:space="preserve">La OMAPE facilita la realización de la auditoría física y documental. </t>
  </si>
  <si>
    <t>Sistema de Producción</t>
  </si>
  <si>
    <t>La OMAPE debe establecer un Sistema de Control Interno que cubra todo el volumen y las ventas a la cadena de suministros de Fairmined y que claramente los separe de los minerales, oro o relaves de los mineros, áreas y unidades de procesamiento que no son incluidos en el Sistema de Producción Fairmined.</t>
  </si>
  <si>
    <t>Sólo los mineros y áreas incluidas en el Sistema de Producción Fairmined pueden producir oro, mena o minerales Fairmined. El oro, la mena, los minerales y los relaves provenientes de mineros o áreas no incluidas en el Sistema de Producción Fairmined deben mantenerse separados del Oro de Fairmined y no deben ser vendidos como tal.</t>
  </si>
  <si>
    <t>Si existe una necesidad de contratar o alquilar equipos de terceros para el procesamiento del mineral o el enriquecimiento de productos intermedios, se deben hacer los mayores esfuerzos para cumplir con los requisitos de la trazabilidad física completa del oro.
Sólo cuando el pleno cumplimiento de los requisitos de trazabilidad física impone sobrecostos desproporcionados, las OMAPEs están exentas de los requisitos de trazabilidad física. Los proveedores de servicios externos (como los procesadores) están sujetos a auditorías físicas, bajo responsabilidad de la OMAPE.</t>
  </si>
  <si>
    <t>1.3.3</t>
  </si>
  <si>
    <t>Los ingresos de la OMAPE y sus mineros no deben ser utilizados, directa o indirectamente, para financiar o apoyar actividades ilegales o conflictos armados.</t>
  </si>
  <si>
    <t>Como parte de sus responsabilidades de 2ndo nivel la OMAPE promueve activamente Prácticas Responsables para MAPE en toda su área minera. (Aplica si no todos los mineros son incluidos en el Sistema de Producción Fairmined).</t>
  </si>
  <si>
    <t>La OMAPE desempeña un papel activo en la planificación y la promoción del desarrollo local sostenible en su área minera. La OMAPE debe tambien asumir una responsabilidad de tercer nivel sobre la comunidad circundante, incluyendo las áreas, entidades y personas que no son parte de su área minera. 
Mediante la implementación de actividades que apuntan a abordar y monitorear temas sensibles, y la inclusión de estos en el Plan de Desarrollo de prioridades Fairmined, la OMAPE asume de manera proactiva, de acuerdo a sus capacidades y posibilidades, y en coordinación con autoridades, organizaciones comunitarias y ONG's relevantes, la co-responsabilidad por el mejoramiento progresivo de principios centrales de Fairmined en la comunidad.</t>
  </si>
  <si>
    <t>Documentación actualizada de la situación de la comunidad, actas de encuentros con la comunidad, listas de asistencia y entrevistas en la comunidad.</t>
  </si>
  <si>
    <t>1.4.1</t>
  </si>
  <si>
    <t>Todo el volumen de oro Fairmined producido debe ser físicamente trazable</t>
  </si>
  <si>
    <t>1.4 Trazabilidad dentro de la OMAPE</t>
  </si>
  <si>
    <t>1.4.3</t>
  </si>
  <si>
    <t>1.4.4</t>
  </si>
  <si>
    <t>Las OMAPE que estén certificadas para Oro Ecológico han de garantizar el pleno cumplimiento de los requisitos de trazabilidad física en todo momento.</t>
  </si>
  <si>
    <t>Está permitido combinar, mezclar o consolidar dos o más volúmenes de mineral o productos intermedios certificados de dos o más productores certificados, con el propósito de procesar el producto de forma conjunta. Aplica para volúmenes de Oro Fairmined (regular) y para volúmenes de Oro Fairmined Ecológico, pero no para la combinación, mezcla o consolidación de Oro Fairmined (regular) con Oro Fairmined Ecológico</t>
  </si>
  <si>
    <t>Sistema de Producción para Oro Ecológico</t>
  </si>
  <si>
    <t>1.5.1</t>
  </si>
  <si>
    <t>Las reglas para la inclusión o no inclusión en el Sistema Producción Fairmined deben ser transparentes (accesibles a cualquier parte interesada) y no deben discriminar a sus miembros por motivos de raza, color, sexo, orientación sexual, estado serológico respecto al VIH, discapacidad, estado civil, edad, religión, opinión política, idioma, posición económica, nacionalidad, origen étnico o social, a menos que eso sea coherente con sus metas y objetivos. Además, no debe haber discriminación en materia de participación, derecho al voto, derecho a ser elegido, acceso a los mercados, acceso a la formación, apoyo técnico o cualquier otro beneficio u obligación.</t>
  </si>
  <si>
    <t xml:space="preserve">Evaluación de la situación actual de los grupos desfavorecidos/ minorías de la organización. Programa con reglas y metas claras. Entrevista a la persona encargada y a los trabajadores para comprobar su eficiencia. </t>
  </si>
  <si>
    <t>Observación en la mina y plantas. Entrevista a trabajadores</t>
  </si>
  <si>
    <t>Registros de cantidades de mercurio usadas. Plan de reducción de mercurio</t>
  </si>
  <si>
    <t>Observación. Entrevista a trabajadores</t>
  </si>
  <si>
    <t>Las soluciones de cianuro y los relaves deben ser descontaminados en un estanque o tanque impermeable antes de su vertimiento.</t>
  </si>
  <si>
    <t>Los relaves de amalgamación y las soluciones y relaves de cianuración nunca se deben verter en agua, ni en donde pueden llegar a cuerpos de agua.</t>
  </si>
  <si>
    <t>Los instrumentos y herramientas utilizadas para las operaciones con el mercurio, nunca deben ser empleados en ninguna actividad doméstica</t>
  </si>
  <si>
    <t>2.1.11</t>
  </si>
  <si>
    <t>Observación. Entrevista a trabajadores. Acta y listas de asistencia a capacitaciones.</t>
  </si>
  <si>
    <t>Observación. Entrevista a trabajadores.</t>
  </si>
  <si>
    <t>2.1.15</t>
  </si>
  <si>
    <t>2.1.16</t>
  </si>
  <si>
    <t>Se debe reducir significativamente la cantidad de los relaves de amalgamación sin procesar que van para la cianuración.</t>
  </si>
  <si>
    <t>Cianuración de los relaves de amalgamación no está permitida.</t>
  </si>
  <si>
    <t>1. Se llevan registros de la cantidad de los relaves de amalgamación sin procesar que van para la cianuración y se verifica que se han reducido significativamente.</t>
  </si>
  <si>
    <t>Registros escritos de cantidades anuales</t>
  </si>
  <si>
    <t>1. No hay cianuración de los relaves de amalgamación</t>
  </si>
  <si>
    <t>Todas las operaciones mineras y plantas de procesamiento del Sistema de Producción deben cumplir con las leyes ambientales nacionales y tener licencias ambientales vigentes, permisos o planes de manejo de acuerdo con los requerimientos legales nacionales.</t>
  </si>
  <si>
    <t>El área minera no debe estar localizada (total o parcialmente) en una zona protegida por legislación nacional, en la cual no está permitida la actividad minera.  Si el área de operación minera está localizada en un área así, la OMAPE puede aplicar una excepción sólo sí: • La OMAPE cuenta con la autorización de la autoridad competente que declara que las actividades mineras son legales y compatibles con los objetivos de conservación y manejo del área protegida; • La OMAPE que solicita la certificación FAIRMINED tiene un plan de mitigación ambiental; • La OMAPE tiene una trayectoria positiva; • La OMAPE puede demostrar que su actividad ofrece una solución de vida viable en áreas complejas.</t>
  </si>
  <si>
    <t>En el caso de las minas a cielo abierto, la inclinación de las pendientes y la altura de las bancas no deben exceder los límites generalmente considerados seguros para ese tipo de suelo o roca.</t>
  </si>
  <si>
    <t xml:space="preserve">Los residuos de combustible y sus envases no deben ser vertidos en cuerpos de agua o donde los puedan alcanzar. Estos deben ser reciclados o eliminados sin riesgo para la salud y el medioambiente.            </t>
  </si>
  <si>
    <t xml:space="preserve">Se debe evaluar el impacto ambiental que puede causar cualquier cambio tecnológico y establecer un plan de mitigación ambiental si aplica. </t>
  </si>
  <si>
    <t>Observación. Entrevista a encargados y trabajadores</t>
  </si>
  <si>
    <t>2.2.10</t>
  </si>
  <si>
    <t>La eliminación de relaves, de aguas residuales y de residuos químicos debe ser planificada correctamente y ejecutada por personas con experiencia.</t>
  </si>
  <si>
    <t>No se debe utilizar mercurio ni cianuro para el procesamiento de minerales; sólo se deben utilizar métodos gravimétricos.</t>
  </si>
  <si>
    <t>Sistema de Producción Oro Ecológico</t>
  </si>
  <si>
    <t xml:space="preserve">Las perturbaciones ecológicas debidas a la minería son reducidas al mínimo a través de la implementación de un plan de gestión ambiental.  </t>
  </si>
  <si>
    <t>Desde el inicio de las nuevas operaciones, la OMAPE debe implementar un proceso de rehabilitación de los ecosistemas nativos o acordar un uso alterno de acuerdo con las prioridades de gestión territorial de las autoridades locales de la comunidad.</t>
  </si>
  <si>
    <t>Plan de rehabilitación. Evaluación del ecosistema nativo. Registro de las prioridades de gestión ambiental. Entrevista al encargado.</t>
  </si>
  <si>
    <t>Plan de gestión ambiental y registros de su implementación. Evaluación de impactos ambientales. Entrevista al encargado</t>
  </si>
  <si>
    <t xml:space="preserve">3.1 Evaluación de condiciones laborales </t>
  </si>
  <si>
    <t>Con el objeto de mejorar progresivamente las condiciones laborales de trabajadores contratados y entidades en su área minera (empresas, empleadores), la OMAPE debe comenzar haciendo una evaluación de las condiciones laborales existentes en el Sistema de Producción Fairmined. Ésta constituye la línea de base contra la cual se medirá el progreso a lo largo de los años.</t>
  </si>
  <si>
    <t>Todos los mineros deben usar el equipo básico de protección personal, de conformidad con la naturaleza de la mina, el trabajo a realizar y el lugar donde ocurre.</t>
  </si>
  <si>
    <t>Un comité debe ser establecido, que se encargue de tomar decisiones y de implementar acciones referidas a la salud y la seguridad en el puesto de trabajo.</t>
  </si>
  <si>
    <t>1. ¿Se demuestra con documentos de entrega de dotación firmados e inspección directa que todos los mineros del  Sistema de producción Fairmined usan equipos básicos de protección personal en conformidad con la naturaleza de la operación minera, el trabajo a realizar y el sitio de la labor realizada?</t>
  </si>
  <si>
    <t>Registro de entrega de dotación con firma de todos los mineros. Entrevista a mineros</t>
  </si>
  <si>
    <t>Acta de conformación del Comité de salud y seguridad. Entrevista a sus integrantes.</t>
  </si>
  <si>
    <t xml:space="preserve">
Todos los procesos de trabajo, los lugares de trabajo, la maquinaria y equipo deben ser tan seguros como sea razonablemente posible.</t>
  </si>
  <si>
    <t>Observación en mina y plantas. Protocolos escritos en caso de emergencia. Actas de reunión de socialización y lista de asistencia. Entrevista a trabajadores</t>
  </si>
  <si>
    <t>Se debe mantener un registro de accidentes, fatalidades y enfermedades relacionados con el trabajo.</t>
  </si>
  <si>
    <t xml:space="preserve">
Todos los mineros deben recibir capacitación básica en el tema de los riesgos de salud y seguridad minera.</t>
  </si>
  <si>
    <t>Acta y listas de asistencia a capacitaciones en riesgos de salud y seguridad minera. Entrevistas a trabajadores</t>
  </si>
  <si>
    <t>Se debe tener un programa de primeros auxilios.</t>
  </si>
  <si>
    <t>Programa escrito de primeros auxilios. Acta y listas de asistencia a su socialización. Entrevista a trabajadores.</t>
  </si>
  <si>
    <t>Todos los mineros deben tener acceso a información y formación sobre cómo prevenir principales riesgos, prepararse y responder a las emergencias.</t>
  </si>
  <si>
    <t>3.2.8</t>
  </si>
  <si>
    <t>Todos los mineros deben ser incluidos en un programa de controles médicos regulares, incluyendo la atención en materia de salud de las mujeres. Los mineros son libres de rechazar el control médico, salvo si es obligatorio por ley.</t>
  </si>
  <si>
    <t>Programa escrito de controles médicos. Registros de los controles médicos. Entrevista a encargado y trabajadores</t>
  </si>
  <si>
    <t>Reglas y protocoles escritos. Actas y listas de asistencia a reuniones de sensibilización, sanación y prevención. Entrevista a trabajadores</t>
  </si>
  <si>
    <t>Se debe haber identificado los riesgos del lugar de trabajo (recogiendo y analizando información desagregada por género) y haber establecido un sistema de monitoreo.</t>
  </si>
  <si>
    <t>3.2.10</t>
  </si>
  <si>
    <t>Evaluación de posibles riesgos en el lugar de trabajo. Sistema de registro de accidentes en el lugar de trabajo. Actas y listas de asistencia a reuniones de identificación de riesgos y de socialización de resultados. Entrevista a trabajadores.</t>
  </si>
  <si>
    <t>Acta y lista de asistencia de capacitaciones en la comunidad sobre riesgos en salud y seguridad relacionados con la actividad minera. Entrevistas en la comunidad</t>
  </si>
  <si>
    <t>3.3.3</t>
  </si>
  <si>
    <t>3.3.4</t>
  </si>
  <si>
    <t xml:space="preserve">En ausencia de sistemas de protección de seguridad social, los mineros afectados por accidentes, enfermedad profesional, o desastres, deben recibir ayuda económica proveniente de fondos de apoyo económico recaudados entre sus mineros.
</t>
  </si>
  <si>
    <t>Los herederos de mineros-miembros fallecidos no deben perder los derechos y obligaciones que los fallecidos tenían en la mina y en la organización.</t>
  </si>
  <si>
    <t>En el caso de muerte de un trabajador, la indemnización debe ser otorgada a la viuda o al viudo y a los herederos, si los hubiera. Aplica solo para trabajadores no cubiertos por riesgos profesionales y pensión, de acuerdo con la legislación nacional.</t>
  </si>
  <si>
    <t xml:space="preserve">Todos los mineros incluidos en el Sistema de Producción deben beneficiarse de un programa de seguridad social en materia de salud, pensiones, y riesgos laborales. </t>
  </si>
  <si>
    <t>Protocolo escrito y registros de entrega de indemnización a la viuda o al viudo y a los herederos en caso de haber fallecidos en la mina y en la organización.  Entrevista con el encargado. Entrevista a trabajadores</t>
  </si>
  <si>
    <t>Protocolo escrito y registros de transferencia de derechos y obligaciones a los herederos en caso de haber fallecidos en la mina y en la organización. Entrevista con el encargado. Entrevista a trabajadores</t>
  </si>
  <si>
    <t xml:space="preserve">Las condiciones de empleo y los salarios de trabajadores contratados deben ser equivalentes o superar la media salarial nacional o el salario mínimo oficial para las ocupaciones similares, cualquiera  sea la mayor. Todo empleador  en el ámbito de un Sistema de Producción FAIRMINED debe especificar los salarios para todas las funciones.
El ingreso promedio bajo los acuerdos de ganancia y riesgo compartido (cuando se aplica) no debe ser desventajoso en comparación con los salarios fijos.
</t>
  </si>
  <si>
    <t xml:space="preserve">El pago debe ser realizado con regularidad y en forma oportuna, ya sea en moneda de curso legal o “en especie” (mena u oro) según lo acordado, y debe estar debidamente documentado.
Se prohíbe el pago mediante bonos, cupones o pagarés.
</t>
  </si>
  <si>
    <t>Manual interno. Constancia de pago firmadas. Entrevista a trabajadores</t>
  </si>
  <si>
    <t>Las deducciones de los salarios de trabajadores contratados sólo se permiten de acuerdo a lo estipulado por las leyes nacionales, según lo fijado en un Acuerdo de Negociación Colectiva o si el empleado (a) ha dado su consentimiento escrito.</t>
  </si>
  <si>
    <t>Las condiciones de empleo referente a descanso médico, vacaciones anuales, licencia de maternidad, las prestaciones de seguridad social y los beneficios no monetarios para trabajadores contratados deben ser, por lo menos, iguales a las establecidas en la legislación nacional, a las regulaciones del Convenio Colectivo del sector (si existe), o el acuerdo firmado entre la organización de trabajadores y el empleador, cualquiera  que sea mayor.</t>
  </si>
  <si>
    <t>Manual interno que especifique las condiciones de empleo referente a descanso médico, vacaciones anuales, licencia de maternidad, las prestaciones de seguridad social y los beneficios no monetarios para trabajadores contratados. Entrevista a trabajadores</t>
  </si>
  <si>
    <t>Las horas de trabajo y las horas extras deben cumplir con la legislación aplicable y los estándares industriales. Los trabajadores contratados no deben trabajar más de 48 horas semanales en horario normal.
Se pueden pactar horarios de trabajo atípicos si estos se definen de mutuo acuerdo entre el empleado y el empleador. Estos horarios atípicos deben incluir tiempos de descanso apropiados y de acuerdo a la Legislación Nacional y por ningún motivo podrán pactarse en detrimento del
empleado u obviando determinaciones legales.</t>
  </si>
  <si>
    <t>Manual interno. Entrevista a trabajadores</t>
  </si>
  <si>
    <t xml:space="preserve">El trabajo en horas extra debe ser voluntario y no debe exceder las 12 horas semanales para trabajadores contratados, a menos que haya circunstancias excepcionales. No se debe requerir regularmente, y será siempre remunerado con una tarifa superior. 
La organización de trabajadores (no un trabajador individual) y el empleador pueden firmar un acuerdo para implementar horarios alternativos estables, siempre que se considere de interés mutuo para las partes, sea permitido por la legislación y sea razonable y justo con el minero.
</t>
  </si>
  <si>
    <t>Los trabajadores deben tener al menos 24 horas consecutivas de descanso cada 7 días, a menos que haya circunstancias excepcionales.
Excepciones eventuales deben seguir la legislación para la industria minera. Las excepciones no deben ser establecidas regularmente.</t>
  </si>
  <si>
    <t xml:space="preserve">El descanso anual, sin contar descanso médico o licencias ocasionales, debe ser de al menos dos semanas pagadas por año para trabajadores contratados.
</t>
  </si>
  <si>
    <t>Todos los trabajadores contratados deben tener un contrato legal vinculante.</t>
  </si>
  <si>
    <t>Contratos legales vinculantes conforme a la ley nacional, firmados por las partes, para todos los trabajadores. Manual interno. Entrevista a trabajadores.</t>
  </si>
  <si>
    <t>Si la OMAPE o empleadores dentro de su alcance contratan a terceros para la contratación de empleados, esta tercera parte debe ser incluida en el ámbito de la OMAPE y debe cumplir con todos los requisitos de FAIRMINED.</t>
  </si>
  <si>
    <t>Registro minero incluye los servicios de terceros.</t>
  </si>
  <si>
    <t>Contratos legales vinculantes conforme a la ley nacional, firmados por las partes, para todos los trabajadores. Constancia de pago firmadas. Entrevista a trabajadores</t>
  </si>
  <si>
    <t>3.4.15</t>
  </si>
  <si>
    <t>Todo el trabajo regular debe ser llevado a cabo por trabajadores permanentes.</t>
  </si>
  <si>
    <t xml:space="preserve">
El trabajo forzoso, incluidos el trabajo obligatorio y el trabajo involuntario en prisión, no deben ocurrir.</t>
  </si>
  <si>
    <t>Manuales internos. Entrevistas a trabajadores</t>
  </si>
  <si>
    <t>El endeude y/o la confiscación de documentos de identidad u otros efectos personales de valor, que limiten la libertad de movimiento, no deben ocurrir.</t>
  </si>
  <si>
    <t>El empleo de un trabajador no debe ser condicionado por el empleo de su cónyuge. Los cónyuges tienen el derecho a trabajar en otros lugares.</t>
  </si>
  <si>
    <t>La edad mínima del empleo contratado no debe ser inferior a los 15 años, o según la legislación nacional vigente para el sector minero. Aplica para tola el área minera.</t>
  </si>
  <si>
    <t>Las personas menores de 18 años de edad no deben ser empleadas ni contratadas para desempeñar ningún tipo de trabajo peligroso que, por su naturaleza o las circunstancias en que se lleva a cabo, pueda poner en peligro su salud, seguridad o moralidad.</t>
  </si>
  <si>
    <t>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el Sistema de Producción Fairmined</t>
  </si>
  <si>
    <t>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toda el área minera.</t>
  </si>
  <si>
    <t xml:space="preserve">La edad mínima del empleo contratado no debe ser inferior a los 15 años, o según la legislación nacional vigente para el sector minero. Aplica para el Sistema de Producción Fairmined.
</t>
  </si>
  <si>
    <t>Manuales internos. Observación en minas y plantas. Entrevista a trabajadores</t>
  </si>
  <si>
    <t>El trabajo realizado por menores de 18 años no debe poner en peligro la educación o el desarrollo social, moral o físico de la persona adolescente.</t>
  </si>
  <si>
    <t xml:space="preserve">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t>
  </si>
  <si>
    <t>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Cumplidos los 3 años, la necesidad para la continuación del programa de empleo para jóvenes tiene que ser reevaluada, y en caso de su continuación, el programa tiene que cubrir a todos los hogares encabezados por menores en el ámbito de toda la OMAPE.</t>
  </si>
  <si>
    <t>Manuales internos. Programa de bienestar y seguridad de los jóvenes cabeza de familia, reevaluado. Entrevista a encargado y trabajadores.</t>
  </si>
  <si>
    <t>Manuales internos. Programa de bienestar y seguridad de los jóvenes cabeza de familia. Entrevista a encargado y trabajadores.</t>
  </si>
  <si>
    <t>3.6.7</t>
  </si>
  <si>
    <t>Donde aplica, se deben facilitar oportunidades de empleo para jóvenes, que no representen un peligro para su salud, seguridad y escolarización y se deben emprender acciones para ayudar a los adolescentes quienes trabajan dentro del área minera de la OMAPE en tener acceso a formación técnica, incluyendo prácticas de minería responsable.</t>
  </si>
  <si>
    <t>1. Existen procedimientos para facilitar oportunidades de empleo para jóvenes, que no representen un peligro para su salud, seguridad y escolarización?</t>
  </si>
  <si>
    <t>Manuales internos. Entrevista a encargado y trabajadores jóvenes</t>
  </si>
  <si>
    <t>3.7 Libertad de la discriminación</t>
  </si>
  <si>
    <t>No debe ocurrir  discriminación por motivos de raza, color, sexo, orientación sexual, discapacidad, estado civil, edad, religión, opinión política, afiliación a sindicatos u otros órganos representativos de los trabajadores; por ascendencia nacional u origen social en términos de contratación, promoción, acceso a formación, remuneración, asignación de trabajo, terminación del empleo, jubilación o cualquier otras características personales u actividades; a menos que ello sea coherente con las metas y los objetivos de la OMAPE (por ejemplo organizaciones de mujeres o de indígenas).</t>
  </si>
  <si>
    <t>Reglamento interno. Entrevistas a trabajadores</t>
  </si>
  <si>
    <t>Los mineros no deben involucrarse, ni apoyar, ni tolerar el uso del castigo corporal, la coerción mental o física ni el abuso verbal.</t>
  </si>
  <si>
    <t>Los mineros no  deben involucrarse, ni apoyar ni tolerar malos comportamientos, incluyendo gestos, lenguaje y contacto físico que sea sexualmente intimidante, abusivo o de explotación.</t>
  </si>
  <si>
    <t>3.7.5</t>
  </si>
  <si>
    <t>En su área minera la OMAPE y sus mineros proveen apoyo a todas las mujeres embarazadas y en periodo de lactancia (mujeres independientes, mujeres mineras, las mujeres seleccionadoras de minerales o las mujeres mineras contratadas), de modo que puedan pasar a realizar tareas más ligeras, no riesgosas, y realizan sus mejores esfuerzos por trabajar con las autoridades locales para garantizar que las mujeres de la OMAPE puedan acceder a los servicios de salud, tengan acceso a servicios de guardería donde pueden amamantar a sus hijos y recibir los beneficios de seguridad social, cuando corresponda.</t>
  </si>
  <si>
    <t>Todo empleador debe reconocer por escrito y en la práctica el derecho de todos los trabajadores a organizarse y afiliarse a las organizaciones de trabajadores de su elección y a negociar colectivamente sus condiciones de trabajo.</t>
  </si>
  <si>
    <t>Todo empleador debe permitir a organizadores sindicales reunirse con todos los trabajadores, y permite a los trabajadores a celebrar reuniones y a organizarse sin la interferencia de la dirección.</t>
  </si>
  <si>
    <t>Todo empleador debe garantizar que ninguno de sus trabajadores o de sus representantes sean discriminados o sufran cualquier consecuencia por ejercer libremente su derecho a organizarse, o por tomar la decisión de afiliarse (o no afiliarse) a una organización de trabajadores y / o participar en sus actividades legales.</t>
  </si>
  <si>
    <t>Actas y listas de asistencia a capacitaciones que promuevan el diálogo social, representación y participación de todos los empleadores y trabajadores del área minera.</t>
  </si>
  <si>
    <t>4.1.1</t>
  </si>
  <si>
    <t>4.1.2</t>
  </si>
  <si>
    <t>4.1.3</t>
  </si>
  <si>
    <t>4.1.4</t>
  </si>
  <si>
    <t>4.1.7</t>
  </si>
  <si>
    <t>4.1.8</t>
  </si>
  <si>
    <t>La OMAPE debe proponer y comunicar públicamente la composición inicial y Reglas Internas iniciales para el Comité de Premio.</t>
  </si>
  <si>
    <t>En el primer año de la certificación el Comité de Premio en cooperación con la OMAPE, debe realizar una “evaluación de necesidades” sobre como el Premio Fairmined puede ayudar a promover el desarrollo sostenible social, económico y ambiental del Sistema de Producción Fairmined, la OMAPE y la comunidad.</t>
  </si>
  <si>
    <t>El Comité de Premio debe decidir acerca de las prioridades de uso del Premio Fairmined, basándose en la evaluación de las necesidades, y proponer el Plan de Prioridades de Desarrollo Fairmined a la OMAPE para su adopción.</t>
  </si>
  <si>
    <t>4.1.9</t>
  </si>
  <si>
    <t>La OMAPE debe tener un sistema de contabilidad para el Plan de Inversión del Premio para administrar el Premio de forma transparente.</t>
  </si>
  <si>
    <t>La OMAPE debe organizar una asamblea para discutir y aprobar las Reglas Internas del Comité de Premio con todos los mineros incluidos en el Sistema de Producción Fairmined, la administración de la OMAPE, y, opcionalmente, delegados de grupos en desventaja que trabajan dentro del área minera de la OMAPE, y las autoridades de la comunidad.
La OMAPE debe registrar la asamblea constitucional del Comité de Premio Fairmined y realizar un registro oficial de la decisión.</t>
  </si>
  <si>
    <t>Las Reglas Internas del Comité de Premio no deben ser discriminativas y deben definir un proceso de toma de decisiones democrático, teniendo en cuenta la representación justa de todos los grupos sociales y organizaciones mineras en el marco del Sistema de Producción FAIRMINED de la OMAPE y, opcionalmente, representantes de las autoridades locales y otros grupos sociales de la localidad.  La OMAPE debe tratar de incluir una representación justa de mujeres en el Comité de Premio.</t>
  </si>
  <si>
    <t>Acta y lista de asistencia a la asamblea. Entrevista a trabajadores</t>
  </si>
  <si>
    <t>Documento escrito del Plan de Prioridades de Desarrollo. Debe incluir: La descripción de la actividad (lo que planea hacer);El objetivo de la actividad (por que planea hacerla); El cronograma de la actividad (para cuando planea hacerla); Las responsabilidades (quien estará a cargo de realizarlas). El presupuesto de la actividad (cuanto planea gastar), en el caso de que la actividad requiera fondos.</t>
  </si>
  <si>
    <t>4.1.5 y 4.1.6</t>
  </si>
  <si>
    <t>La OMAPE debe: Analizar si el Plan de Prioridades de Desarrollo Fairmined está alineado con la evaluación de necesidades, Hacer ajustes justificados mediante consenso documentado con el Comité de Premio (si aplica), Adoptar el Plan de Prioridades de Desarrollo Fairmined. Asumir la responsabilidad por la ejecución del Plan de Prioridades de Desarrollo Fairmined, mediante la elaboración e implementación de un Plan de Inversión de Premio Fairmined detallado.</t>
  </si>
  <si>
    <t xml:space="preserve">La OMAPE debe documentar, reportar al Comité de Premio, informar a las principales partes interesadas (mineros de su área minera, ARM y autoridades locales) y reportar públicamente los resultados de la implementación del Plan de Prioridades de Desarrollo Fairmined y del Plan de Inversión de Premio Fairmined anualmente.
</t>
  </si>
  <si>
    <t xml:space="preserve">1. Un experto ha realizado un Plan de eliminación de relaves, de aguas residuales y de residuos químicos? 2. Se verifica que sea ejecutado por personas capacitadas. </t>
  </si>
  <si>
    <t>1. Se verifica que todo el trabajo regular es llevado a cabo por trabajadores permanentes.</t>
  </si>
  <si>
    <t>Observación en minas y plantas. Contratos laborales. Entrevista a trabajadores</t>
  </si>
  <si>
    <t>Entrevista a persona encargada y a mujeres trabajadoras</t>
  </si>
  <si>
    <t>5.1.1</t>
  </si>
  <si>
    <t>5.1.2</t>
  </si>
  <si>
    <t>Todo el Oro Fairmined debe ser producido por el Sistema de Producción Fairmined de la OMAPE certificada.</t>
  </si>
  <si>
    <t>La OMAPE o los mineros incluidos dentro de su Sistema de Producción Fairmined, pueden vender el oro certificado a compradores.
La OMAPE debe consolidar reportes de todas las transacciones de oro Fairmined en su Sistema de Control Interno (SCI).</t>
  </si>
  <si>
    <t>Los reportes deberán ser enviados al sistema de información de ARM por parte del comprador tan pronto haya sido efectuado el pago final y deben incluir: 1. Fecha de la transacción; 2. Volumen de metal comprado;
3. Precio pagado por el oro; 4. Valor de Premio pagado; 5. Costos financieros e impuestos deducidos al vendedor deben ser claramente reportados a fin de justificar deducciones a la hora de rendir cuentas sobre el premio por parte de la OMAPE.</t>
  </si>
  <si>
    <t>Si la OMAPE o los mineros incluidos en el Sistema de Producción Fairmined no tienen una función comercial o no poseen un permiso de exportación, entonces la OMAPE puede contratar a un operador como proveedor de servicios (que puede ser un comerciante local) para implementar y administrar los requisitos relacionados de comercialización, exportación y trazabilidad en nombre de la OMAPE y bajo la responsabilidad de la OMAPE.
El Proveedor de Servicios debe cumplir con todos los requisitos de trazabilidad y reportes de la OMAPE y estará sujeto a auditorías.</t>
  </si>
  <si>
    <t>5.2.4</t>
  </si>
  <si>
    <t>OMAPE o Sistema de Producción</t>
  </si>
  <si>
    <t>Si la OMAPE o los mineros en su Sistema de Producción Fairmined no tienen ninguna función comercial o permiso de exportación, el operador contratado o exportador (véase 5.2.4) actúa como intermediario voluntario para los pagos del Premio.</t>
  </si>
  <si>
    <t>5.2.7</t>
  </si>
  <si>
    <t>Existen acuerdos claros por escrito (en papel o copia electrónica) para todas las transacciones Fairmined con todas las partes interesadas y en todas las etapas de minería, procesamiento y comercialización. La OMAPE (o mineros incluidos en el Sistema de Producción Fairmined) y el comprador deben definir los procedimientos para la determinación del contenido de oro y de arbitraje, según las prácticas habituales del sector.
Todas las partes interesadas firman los respectivos acuerdos, los cuales garantizan la transparencia exigida para cada transacción Fairmined.</t>
  </si>
  <si>
    <t>5.3.1</t>
  </si>
  <si>
    <t>La OMAPE (o mineros incluidos en el Sistema de Producción Fairmined) y el comprador deberán redactar un contrato para cada transacción Fairmined.</t>
  </si>
  <si>
    <t>5.3.2</t>
  </si>
  <si>
    <t>Cuando se notifica la suspensión a una OMAPE o a un comprador, los contratos firmados antes de la fecha de dicha comunicación sólo serán reconocidos como productos certificados por un periodo máximo de seis meses.</t>
  </si>
  <si>
    <t>5.3.3</t>
  </si>
  <si>
    <t>Luego de tres años de establecer relaciones comerciales con un comprador, la OMAPE debe facilitar a sus socios comerciales y a ARM un Plan indicativo de la Producción Anual de oro Fairmined.</t>
  </si>
  <si>
    <t>Planes indicativos se refiere a volúmenes estimados de compra por parte de un comprador específico a la OMAPE durante el curso del año siguiente. Esta indicación permite que el comprador se involucre activamente con la OMAPE la planeación de las inversiones y eventuales adelantos requeridos para cumplir con los volúmenes estimados. Sobre la base de la confianza mutua y mediante comunicación directa, se pueden ajustar los planes de abastecimiento, en caso de ser necesario.</t>
  </si>
  <si>
    <t>La OMAPE, o mineros incluidos en el Sistema de Producción Fairmined, deben tener un mecanismo transparente para la gestión de los fondos entregados como anticipo.</t>
  </si>
  <si>
    <t>5.4.3</t>
  </si>
  <si>
    <t>Esto incluye al menos:
Los anticipos deben efectuarse por medio de una cuenta bancaria
Hay una contabilidad establecida que permite demostrar que el anticipo se utiliza solamente para los fines propuestos
La OMAPE o sus mineros incluidos en el Sistema de Producción Fairmined, dejan constancia escrita de que en caso de disputas, el uso del anticipo queda sujeto a auditorías financieras.</t>
  </si>
  <si>
    <t>Las solicitudes de anticipos presentadas por la OMAPE o sus mineros incluidos en el Sistema de Producción Fairmined deben especificar el uso previsto de los fondos y los tiempos de entrega. Los anticipos sólo podrán ser solicitados para fines conformes con las obligaciones contractuales de la OMAPE o mineros incluidos en el Sistema de Producción Fairmined, tales como producir los volúmenes acordados contractualmente, y comprar internamente a los mineros incluidos en el Sistema de Producción Fairmined.</t>
  </si>
  <si>
    <t>5.4.10</t>
  </si>
  <si>
    <t>Registros de trazabilidad del Sistema de Producción Fairmined</t>
  </si>
  <si>
    <t xml:space="preserve">Las áreas intervenidas por la actividad minera deben ser restauradas o tener un proceso de restablecimiento de la cobertura vegetal según el tipo de ecosistema, de acuerdo con las prioridades de manejo territorial de las autoridades de la comunidad. </t>
  </si>
  <si>
    <t>Documento que evalua los principales riesgos y accidentes que la actividad minera puede generar en la comunidad. Acta y lista de asistencia de reuniones y socialización de resultados con autoridades locales y representantes de la comunidad. Entrevistas en la comunidad</t>
  </si>
  <si>
    <t>Protocolos de actuación en caso de emergencia. Revisar si existen brigadas o grupos capacitados para la atención de emergencias mineras.</t>
  </si>
  <si>
    <t>OMAPE:</t>
  </si>
  <si>
    <t>La OMAPE ha desarrollado acciones proactivas y monitoreo en temas como:
1. La situación de mujeres y niños/niñas en la comunidad 
2. Trabajo forzado y trabajo infantil en la comunidad 
3. Manejo de mercurio en la comunidad
4. Biodiversidad y conservación de bosques y la protección del agua en su área de influencia.
Monitoreo de  la situación de las mujeres, el trabajo infantil, y el bienestar de las familias en la comunidad, a traves de acciones, lideradas por la comunidad, de monitoreo del trabajo infantil en las comunidades mineras y activamente apoyar sistemas de remediación.
Monitoreo y campañas contra la quema de amalgama en la comunidad.
Monitoreo ambiental, manejo forestal (aplica para zonas forestales) y la protección del agua.</t>
  </si>
  <si>
    <t>Entrevistas a dueños, socios y trabajadores de la OMAPE para saber si son de la comunidad, antigüedad en la zona.</t>
  </si>
  <si>
    <t>Registros del mineral en la etapa de producción y procesamiento</t>
  </si>
  <si>
    <t>1. ¿La OMAPE está en una zona de alto riesgo o afectada por el conflicto? Si es afirmativo, consultar si han tenido que pagar algún tipo de extorsiones o pagos a grupos armados ilegales para poder operar.</t>
  </si>
  <si>
    <t>Entrevistas con los líderes y trabajadores para conocer la situación existente con la OMAPE relacionada con el tema del conflicto armado. Además puede completarse con averiguaciones con autoridades locales y gente de la comunidad para conocer la percepción.</t>
  </si>
  <si>
    <t>Entrevistas en la comunidad y funcionarios de la alcaldía</t>
  </si>
  <si>
    <t>Procedimiento por escrito.
Listado de quejas o buzón de quejas.
Acta de reuniones con la comunidad y listas de asistencia. 
Entrevistas con los mineros si conocen el procedimiento y además entrevistas con la comunidad, si conocen el procedimiento y el mecanismo.</t>
  </si>
  <si>
    <t xml:space="preserve">Documento escrito del control a la trazabilidad del mineral. Registros de entrada y salida de mineral en cada etapa productiva.  Observación de su implementación efectiva y entrevistas a dueños, socios y trabajadores </t>
  </si>
  <si>
    <t>Entrevistas o registros que demuestre que se hicieron los mayores esfuerzos para cumplir con los requisitos de la trazabilidad física completa del oro para contratar el procesamiento con un tercero. 
Acuerdos con terceros.</t>
  </si>
  <si>
    <t xml:space="preserve">Documento escrito del control a la trazabilidad del mineral para oro ecológico. Registros de entrada y salida de mineral en cada etapa productiva.  Observación de su implementación efectiva y entrevistas a dueños, socios y trabajadores </t>
  </si>
  <si>
    <t>¿Si la OMAPE produce oro ecológico si garantiza la trazabilidad física?</t>
  </si>
  <si>
    <t>Reglamento interno, estatutos o código de ética que refle la igualdad de representación de la mujer. Entrevistas a trabajadores para comprobar su implementación.  Numero equivalente de hombres y mujeres en el registro minero. Observación en la mina y plantas</t>
  </si>
  <si>
    <t>Procedimientos en la planta, flujograma. Observación en mina y planta. Entrevista a trabajadores</t>
  </si>
  <si>
    <t>Procedimientos en la planta y flujograma. Observación en mina y planta. Entrevista a trabajadores</t>
  </si>
  <si>
    <t>Observación en mina y planta. Se solicita los materiales usados para la amalgación para ver sus condiciones. Entrevista a trabajadores</t>
  </si>
  <si>
    <t>Observación de los estanques. Entrevista a trabajadores</t>
  </si>
  <si>
    <t>¿La OMAPE tiene un sistema de producción definido?</t>
  </si>
  <si>
    <t>¿La OMAPE cuenta con reportes de las transacciones de oro Fairmined de su sistema de producción?</t>
  </si>
  <si>
    <t>¿La OMAPE cuenta con soporte escrito sea mensaje de correo, contrato, etc que incluya las condiciones para la venta?</t>
  </si>
  <si>
    <t>¿La OMAPE ha estado en periodo de suspensión?</t>
  </si>
  <si>
    <t>Ver con el encargado de comercialización y confirmar el estado con ARM.</t>
  </si>
  <si>
    <t>¿Existe plan indicativo de producción?</t>
  </si>
  <si>
    <t>Facturas, acuerdos por escrito</t>
  </si>
  <si>
    <t>¿Existe un proveedor de servicios de comercialización y exportación?</t>
  </si>
  <si>
    <t>Ver acuerdos que se tienen con el proveedor</t>
  </si>
  <si>
    <t>¿La OMAPE ha tenido anticipos? ¿Existe mecanismo transparente para la gestión de anticipos?</t>
  </si>
  <si>
    <t>Documento escrito que incluya reglas claras y no discriminatorias de inclusión y no inclusión de mineros en el Sistema de Producción Fairmined. O documento legal equivalente conforme a la ley nacional. Entrevista con encargado</t>
  </si>
  <si>
    <t>Copia del certificado o constancia del registro legal de la OMAPE según normatividad del país</t>
  </si>
  <si>
    <t>Organigrama de la OMAPE: Estructura legal y transparente de acuerdo con la legislación respectiva de la OMAPE y todas las organizaciones legales de su Sistema de Producción Fairmined (está incluido en la aplicación y se debe actualizar periódicamente)</t>
  </si>
  <si>
    <t>Registros contables y entrevista con el encargado para verificar que tienen claridad de la legislación nacional.</t>
  </si>
  <si>
    <t>Registros de pagos de impuestos, cuotas, regalías y otros tributos requeridos por la legislación vigente, pagados a las autoridades correspondientes. Entrevista a la persona encargada.</t>
  </si>
  <si>
    <t xml:space="preserve"> Registro de pagos de Afiliaciones / beneficios de programas de seguridad social. Si no hay un Sistema de protección de seguridad social, debe haber un Fondo de apoyo económico para mineros afectados por accidentes, enfermedad profesional o desastres. Entrevista al encargado y a los trabajadores.</t>
  </si>
  <si>
    <t>Cumplimiento de los compromisos adquiridos con la Licencia Ambiental. Observación de los estanques y relavera para identificar que el proceso e infraestructura garantiza que los relaves de amalgamación y/o cianuración y/o el agua contaminada nunca se vierta en los cuerpos de agua. Entrevista a trabajadores</t>
  </si>
  <si>
    <t>Evaluaciones escritas del impacto ambiental de los cambios tecnológicos realizado por un experto en el tema y Plan de mitigación de los mismos.  Observación en mina y planta. Entrevista al encargado.</t>
  </si>
  <si>
    <t>Plan escrito de restauración topológica que indique cómo se está implementando la rehabilitación de las áreas intervenidas por la actividad minera. El plan debe establecerse según el ecosistema o el uso previsto. Observación de los sitios rehabilitados.</t>
  </si>
  <si>
    <t xml:space="preserve">Revisar documentos de la OMAPE, en lo posible aprobado por la autoridad competente. Observación de que las áreas intervenidas por la actividad minera han sido restauradas o tenido un proceso de restablecimiento de la cobertura vegetal según el tipo de ecosistema. </t>
  </si>
  <si>
    <t>Conformidad</t>
  </si>
  <si>
    <t>No conformidad mayor</t>
  </si>
  <si>
    <t>No conformidad menor</t>
  </si>
  <si>
    <t>No aplica</t>
  </si>
  <si>
    <t>#</t>
  </si>
  <si>
    <t>Preguntas a responder</t>
  </si>
  <si>
    <t>Requisito del Estándar Fairmined</t>
  </si>
  <si>
    <t>Requisito Fairmined</t>
  </si>
  <si>
    <t>Nivel de No -conformidad</t>
  </si>
  <si>
    <t>Firma de auditoría:</t>
  </si>
  <si>
    <t>dd/mm/aaaa</t>
  </si>
  <si>
    <t>Fecha del resumen de evaluación:</t>
  </si>
  <si>
    <t>Fecha de inicio de auditoría:</t>
  </si>
  <si>
    <t>Fecha de cierre de auditoría:</t>
  </si>
  <si>
    <t xml:space="preserve">Plazo máximo </t>
  </si>
  <si>
    <t>Nombre del auditor:</t>
  </si>
  <si>
    <t>Datos generales</t>
  </si>
  <si>
    <t>1. Copia del certificado o constancia del registro legal de la OMAPE.  
2. Ver documentos técnicos mineros, permisos mineros o registros de producción mensual. Luego con el dato de los mineros y la producción se calcula la productividad.  
3. La MAPE está compuesta por operaciones mineras formales o informales, con métodos predominantemente simplificados de exploración, extracción, procesamiento, y transporte. La MAPE usualmente tiene baja inversión de capital, y utiliza tecnologías intensivas en mano de obra. A nivel organizativo, es común ver grupos de entre 30-300 mineros que extraen conjuntamente un solo yacimiento mineral y a veces compartiendo plantas de procesamiento.   
4. Cartas que evidencian la naturaleza de base comunitaria artesanal y de pequeña escala por medio de referencias de otras OMAPES del sistema Fairmined, asociaciones de mineros, ONGs, o autoridades públicas de su región.</t>
  </si>
  <si>
    <r>
      <t xml:space="preserve">1. ¿La OMAPE cumple con los criterios de clasificación de la legislación de su país?
Solo en el caso en el que esta legislación no exista o no sea lo suficientemente clara se verifica lo siguiente:      
2. Productividad minero / día igual o menor a 4 gramos de oro                 
3. Definición de la OCDE       
4. Referencia  de otras OMAPES del sistema Fairmined, asociaciones de mineros, ONGs, o autoridades públicas de su región.                                                                                                                                                                                                                                                                                                                                                                                                                             </t>
    </r>
    <r>
      <rPr>
        <b/>
        <sz val="10"/>
        <color theme="1"/>
        <rFont val="Arial"/>
        <family val="2"/>
      </rPr>
      <t/>
    </r>
  </si>
  <si>
    <t xml:space="preserve">La OMAPE debe definir su Sistema de Producción Fairmined (SPF). Para verificarlo deben tener cada uno de los siguientes documentos:
1. ¿Se cuenta con registro completo de todos los mineros de la OMAPE, que define claramente cuáles mineros están incluidos en el Sistema de Producción Fairmined y cuáles no? 
2. ¿Cuentan con una descripción del Sistema de Producción, acompañada por un mapa de la comunidad minera y las áreas mineras, indicando la ubicación de áreas específicas, instalaciones de extracción y de procesamiento (incluyendo las domésticas) dentro de las áreas mineras de la OMAPE,  especificando claramente cuáles están incluidas en la cadena de suministro Fairmined de la OMAPE y cuáles no?   </t>
  </si>
  <si>
    <t>Registro minero diligenciado y completo (este es el que se solicitó en la aplicación). Lista completa de los mineros y mineras de la OMAPE indicando cuáles mineros y mineras forman parte del Sistema de Producción Fairmined.  
Mapa o croquis de la comunidad minera y el área minera de la OMAPE. Muestra la ubicación de áreas específicas, minas y plantas de procesamiento (incluyendo las domésticas), los trayectos entre un sitio y otro. Indica la relación entre estos elementos y el flujo del mineral y metal a certificar.  (este es el que se solicitó en la aplicación). Flujograma del Sistema de Producción Fairmined o Fairmined Ecológico (en el caso que el croquis no lo refleje).</t>
  </si>
  <si>
    <t xml:space="preserve">Documentos que registren sus criterios o procedimientos para elegir sus proveedores. Tienen copia de los registros legales de la empresa contratada, documento de identidad de trabajadores, etc. Entrevista con encargado de seleccionar a proveedores externos. 
</t>
  </si>
  <si>
    <t>1. Copias de los títulos del terreno, contratos de arrendamiento, o copias del registro catastral de los terrenos de superficie en uso por las operaciones incluidas en el Sistema de Producción Fairmined de la OMAPE. (Derecho de mineros de operar en un área y tomar posesión de los minerales que allí se encuentren según normativas del país).
2 Derecho de mineros de operar en un área y tomar posesión de los minerales sobre todas las áreas incluidas en el Sistema de Producción Fairmined, según normativas del país. Copias de las concesiones usadas y/ o de contratos de explotación de la OMAPE, de sus socios y miembros, de sus mineros o empresas registradas con la OMAPE. Ultimos informes de visitas de las autoridades amineras. 
3. Entrevista con el encargado para verificar que tiene claridad de la normatividad de su país.</t>
  </si>
  <si>
    <t>Registros de cantidades de mercurio usadas. Pruebas de laboratorio y registro de visitas de expertos. Plan de reducción de mercurio.</t>
  </si>
  <si>
    <t>Licencias ambientales vigentes, permisos o planes de manejo de las operaciones incluidas en el Sistema de Producción Fairmined de la OMAPE. Incluye licencia de uso de explosivos y productos químicos si la normativa del país lo exige. Ultimos informes de visitas de las autoridades ambientales.
Actas de visitas de autoridad ambiental. Plan de manejo ambiental. Observación en mina y planta. Entrevista al encargado</t>
  </si>
  <si>
    <t>1. Manual interno que especifique las condiciones de empleo y los salarios para todas las funciones. 
2. Constancias de pago firmadas. Salarios superiores al salario mínimo nacional. Entrevista a encargado y trabajadores.
3. Registro de pago de salarios, ganancias compartidas, planilllas de pagos. Entrevista a encargado y trabajadores.</t>
  </si>
  <si>
    <t xml:space="preserve">1. ¿Se evidencia mediante inspección directa y entrevistas a los encargados del cumplimiento de los derechos de menores de edad de la zona donde se encuentra la OMAPE, que no se contratan menores de 15 años o la edad establecida por la normatividad del pais (aplica la mayor edad)?  Nota: aplica solo para actividades NO peligrosas: archivo digital y físico de información, sistematización y actividades similares. Para actividades peligrososas se aplica el requisito 3.6.2
2. ¿Se evidencia mediante inspección directa y entrevistas a los encargados del cumplimiento de los derechos de menores de edad de la zona donde se encuentra la OMAPE, si se contratan personas entre los 15 y 18 años o la edad establecidad por la normatividad del pais, se cumple con lo establecido por la normatividad: ejemplo: permisos tramitados y autorizados, horarios de estudio por encima de horarios laborales, horas maximas permitidad, entre otros. </t>
  </si>
  <si>
    <t xml:space="preserve">1. ¿Si existen jóvenes entre 15 y 18 años que participan en la minería a través del trabajo familiar en el SP, No ejecutan  tareas que son especialmente peligrosas para ellos y tampoco trabajan en horarios que puedan afectar su desempeño escolar (turnos nocturnos,  horarios extendidos o  turnos previos al horario escolar).
2. ¿Si existen jóvenes entre 15 y 18 años que participan en la minería a través del trabajo familiar en el SP, existen politicas y procedimientos definidos para salvaguardar su salud, seguridad y moralidad </t>
  </si>
  <si>
    <t xml:space="preserve">1. ¿Si existen jóvenes entre 15 y 18 años que participan en la minería a través del trabajo familiar en el área minera, No ejecutan  tareas que son especialmente peligrosas para ellos y tampoco trabajan en horarios que puedan afectar su desempeño escolar (turnos nocturnos,  horarios extendidos o  turnos previos al horario escolar).
2. ¿Si existen jóvenes entre 15 y 18 años que participan en la minería a través del trabajo familiar en el área minera, existen politicas y procedimientos definidos para salvaguardar su salud, seguridad y moralidad </t>
  </si>
  <si>
    <t>¿Se conformó un Comité de Premio Fairmined representativo y participativo?
¿El comité cuenta con la participación de los trabajadores, representación de mujeres, de la dirección de la OMAPE, otros grupos sociales? 
¿Se establecieron las reglas internas iniciales? 
¿Se comunicó la composición inicial y las reglas del Comité del Premio en espacios públicos (carteleras, asambleas, etc.)?</t>
  </si>
  <si>
    <t xml:space="preserve">Acta de constitución del Comité del Premio.
Actas y listas de asistencia a reunión de socialización o publicación de ambos documentos en espacios públicos de la OMAPE
</t>
  </si>
  <si>
    <t xml:space="preserve">¿Las Reglas Internas del Comité de Premio no son discriminatorias?
¿Las reglas definen quién puede hacer parte del Comité, bajo principios de representación razonable y justa de todos los grupos sociales y organizaciones mineras que participan en el Sistema de Producción Faimined y, opcionalmente, de las autoridades u otros grupos sociales locales, según corresponda. ¿Se trató de incluir a las mujeres en el Comité de Premio?
¿Es el proceso de toma de decisión justo y democrático, permitiendo que todos y todas pueden opinar y participar en las decisiones? </t>
  </si>
  <si>
    <t>Documento con las Reglas internas del Comité con dichos detalles. 
Acta de constitución del Comité del Premio con las reglas</t>
  </si>
  <si>
    <t>¿Se realizó la asamblea para discutir y aprobar las reglas del Comité del Premio Fairmined?
 ¿Están presentes los mineros del Sistema de Producción y la administración de la OMAPE? y, opcionalmente, con los delegados de grupos en desventaja que trabajan dentro del área de la OMAPE, y las autoridades de la comunidad (según corresponda)?
¿Se tienen los registros/documentos sobre la asamblea de constitución del Comité de Premio Fairmined y la decisión allí tomada?</t>
  </si>
  <si>
    <t xml:space="preserve">¿Se realizó una evaluación de necesidades de manera participativa e incluyente? ¿está documentada?
¿Se consultó a los diferentes grupos sociales y profesionales del Sistema de Producción de la OMAPE (representantes de trabajadores, mujeres, directivos de la OMAPE, personal administrativo, representantes de la comunidad, etc.) sobre las necesidades que se tienen y en qué puede apoyarlas el premio?
¿Se consideró y comunicó el enfoque de promoción de desarrollo sostenible a largo plazo cuando se realizó la evaluación de necesidades?
Enfoque económico: cómo puede ser la OMAPE una empresa más rentable y crecer de manera sostenible. Enfoque ambiental: cómo mitigar los impactos negativos de la minería. Enfoque social: los trabajadores (cómo mejorar las condiciones laborales y calidad de vida), las mujeres (cómo mejorar su rol e involucramiento), temas de comunidad (cómo generar bienestar a las familias de los miembros de la OMAPE). </t>
  </si>
  <si>
    <t xml:space="preserve">¿El Comité del premio elaboró un Plan de Prioridades de Desarrollo?  ¿se efectuó un proceso claro para la priorización?
¿El Plan de Prioridades se basó sobre la evaluación de necesidades?
¿Se tienen documentados los criterios utilizados en la priorización de acciones?
¿Fue el Plan de Prioridades democráticamente aprobado por el Comité de Premio? </t>
  </si>
  <si>
    <t>¿La OMAPE analizó si el Plan de Prioridades de Desarrollo Fairmined está alineado con la evaluación de necesidades?
Dado el caso que se realicen ajustes en el Plan de Prioridades de Desarrollo Fairmined por parte de la OMAPE, ¿se realizó el debido proceso de aprobación por el Comité del Premio Fairmined? ¿Es documentada esta decisión en un acta?
¿La OMAPE adoptó el plan de prioridades?
¿Se elaboró un Plan de Inversión del Premio detallado a corto plazo?
¿Las actividades del Plan de Inversión apuntan al logro de las metas identificadas en el Plan de Prioridades de Desarrollo?</t>
  </si>
  <si>
    <t>Acta de modificación y votación del cambio del plan de prioridades. 
Plan de inversión del premio a corto plazo</t>
  </si>
  <si>
    <t xml:space="preserve"> 1. ¿Se realiza el Reporte de Resultado del uso del Premio Fairmined cada año? ¿La OMAPE documentó y reportó al Comité del Premio Fairmined los resultados de la implementación del Plan de Prioridades de Desarrollo Fairmined y del Plan de Inversión de Premio Fairmined?
2. ¿El reporte contiene el balance financiero de las cuentas del Premio Fairmined, descripción de las inversiones realizadas, los resultados alcanzados, y respectivos soportes o evidencias de la actividad (ej. fotos0)?
3. ¿La OMAPE informa a las partes interesadas los resultados del uso del Premio Fairmined? ¿Se informó a los mineros del área minera de la OMAPE? ¿Se informó a ARM? ¿Se informó a las autoridades locales (dado el caso que estén involucradas)?
4. ¿Se reportó públicamente por medio de la Asamblea o a través de los espacios de comunicación y divulgación de la OMAPE los resultados del uso del Premio Fairmined?
5. ¿La OMAPE tiene listo el Reporte en la auditoría anual? Se puede verificar cada inversión o gasto.
6. ¿los miembros y trabajadores del Sistema de producción  Fairmined y la OMAPE conocen el informe del Premio Fairmined, o tienen acceso a la información sobre el uso del Premio y su gobernanza?</t>
  </si>
  <si>
    <t xml:space="preserve">1.2.  Reporte de Resultado del uso del Premio Fairmined que responda a las siguinetes preguntas: las siguientes preguntas:
¿Se llevaron a cabo las acciones? Si no, ¿por qué?¿Cuándo?
¿A qué costo?¿Se alcanzó el objetivo o son necesarias acciones futuras? 
3. Publicación del Reporte de uso del premio en las carteleras. Evidencia que se envió el informe a ARM.
4.Acta y lista de asistencia de reunión de socialización del premio.
5. Soportes de cada inversión o gasto
6. Entrevista con los trabajadores si conocen las inversiones del Premio y si pueden acceder a dicha información </t>
  </si>
  <si>
    <t>¿Se cuenta con un sistema de contabilidad que le permite garantizar que el Premio Fairmined se administra de manera transparente? ¿lo reportado en el informe coincide con los infromes contables?
¿Se documentan todas las inversiones de Premio, con debidas facturas, actas y soportes?</t>
  </si>
  <si>
    <t>El informe contable de ingresos y gastos realizados con el premio. 
Soportes como recibos, compras y pagos y reporte financiero  y corroborarlo con la inversión física o actividad realizada</t>
  </si>
  <si>
    <t xml:space="preserve">Registros que permitan comprobar la trazabilidad de todos los minerales, oro o relaves extraídos y su paso por trabajadores, áreas y unidades de procesamiento, incluidos o no en el Sistema de Producción Fairmined. </t>
  </si>
  <si>
    <t>Acta de actividades sensibilización, reuniones informativas, campañas con todos los mineros y listas de asistencia. Entrevistas a los mineros.</t>
  </si>
  <si>
    <t>Documentos escritos puede ser en su reglamento interno. Entrevista a los encargados del área administrativa y los dueños. Entrevistas a otros socios que puede que no estén en el SPF o los mismos socios y los trabajadores para comprobar su cumplimiento.</t>
  </si>
  <si>
    <t>Deben existir programas relacionados con los grupos desfavorecidos/minorías para mejorar la situación de esos grupos en la organización, en particular respecto a contratación, acceso a capacitación y membrecía en el comité de premio.</t>
  </si>
  <si>
    <t>Se tiene un programa para mejorar la situación de los grupos desfavorecidos/minorías en la organización, en cuanto a la contratación, acceso a capacitación y membrecía en el comité de premio.</t>
  </si>
  <si>
    <t>Las mujeres mineras y los grupos minotários deben tener igual acceso a los recursos minerales y a la innovación tecnológica dentro de la organización.</t>
  </si>
  <si>
    <t>Se demuestra mediante inspección directa que las mujeres mineras y los grupos minoritarios tienen igual acceso a los recursos minerales y a la innovación tecnológica dentro de la organización.</t>
  </si>
  <si>
    <t>Observación en mina y planta. Entrevista a trabajadores. 
Acta de reuniones de capacitación. Listas de asistencia. Entrevista a trabajadores</t>
  </si>
  <si>
    <t>Observación en el sitio donde se realiza la quema de amalgama. Entrevista al trabajador que realiza la actividad. Acta y listas de asistencia a capacitaciones.</t>
  </si>
  <si>
    <t>Observación del lugar donde se usa, el equipo para usarlo. Entrevista a trabajadores.</t>
  </si>
  <si>
    <t>No esta permitida la cianuración de los relaves de amalgamación sin procesar. En caso de darse la cianuración de relaves de amalgamación, un proceso previo de recuperación gravimétrica del mercurio, debe preceder a la cianuración.</t>
  </si>
  <si>
    <t>1. Ver documento de ubicación de los títulos mineros, consultar con los mineros si está en una zona protegida. 
2. Según aplique solicitar a,b, c y d</t>
  </si>
  <si>
    <t>Observación de la inclinación y altura de la banca. Entrevista a trabajadores. 
Registros y actas de visita e informes de la autoridad minera o expertos sobre las condiciones de las pendientes y la banca</t>
  </si>
  <si>
    <t>Plan de disposición
Observación de las condiciones del sitio de disposición de los residuos descritos
Entrevistas con los encargados</t>
  </si>
  <si>
    <t>En lugares donde la minería prodría conducir a la formación de drenaje ácido de minas (DAM), se deben emplear métodos para aislar del agua los materiales que forman ácidos.</t>
  </si>
  <si>
    <t>Las áreas intervenidas deben ser rehabilitadas mediante restauración topográfica, de acuerdo con el ecosistema o el uso  previsto.</t>
  </si>
  <si>
    <t>Plan de eliminación de relaves, de aguas residuales y de residuos químicos realizado por un experto en el tema. Acta y listas de asistencia de capacitaciones a trabajadores.</t>
  </si>
  <si>
    <t>Observación en la planta, flujograma. Entrevista a los encargados y trabajadores. Registros que garanticen el pleno cumplimiento de los requisitos de trazabilidad física en todo momento del Oro Fairmined Ecológico</t>
  </si>
  <si>
    <t>Registro escrito de accidentes, fatalidades y enfermedades relacionadas con el trabajo. Entrevista con el encargado.</t>
  </si>
  <si>
    <t>Acta y listas de asistencia a capacitaciones de prevención de principales riesgos. Registros de simulacros ante las principales emergencias. Entrevistas a trabajadores</t>
  </si>
  <si>
    <t>Registros de inscripción o pagos de seguridad social obligatoria. O, Programa interno de seguridad social y registros del fondo de apoyo económico. Entrevista a trabajadores</t>
  </si>
  <si>
    <t>Manual o reglamento interno. Constancia de pago firmadas. Entrevista a trabajadores</t>
  </si>
  <si>
    <t>Los empleados autónomos que hayan estado laborando por un periodo mayor a 3 meses de servicios ininterrumpidos dentro del Sistema de Producción Fairmined deben tener implementado un acuerdo justo y transparente de repartición de ganancias con el dueño.</t>
  </si>
  <si>
    <t>Los salarios deben ser incrementados gradualmente a niveles de "salario digno" por encima del salario mínimo oficial.</t>
  </si>
  <si>
    <t>3.6 Protección de la niñez y erradicación del trabajo infantil</t>
  </si>
  <si>
    <t>Actas y listas de asistencia a capacitaciones en protección de infancia. Políticas y procedimientos escritos de protección de la infancia. Entrevistas en la comunidad</t>
  </si>
  <si>
    <t xml:space="preserve">Los individuos desfavorecidos o con discapacidad deben contar con las mismas oportunidades a través del reconocimiento de sus capacidades y necesidades específicas. Aplica para toda el área minera </t>
  </si>
  <si>
    <t>Los individuos desfavorecidos o con discapacidad deben contar con las mismas oportunidades a través del reconocimiento de sus capacidades y necesidades específicas. Aplica para el Sistema de Producción Fairmined</t>
  </si>
  <si>
    <t xml:space="preserve">Documento de evaluación de necesidades.
Entrevista a trabajadores.
Documento y proceso llevado a cabo para la “evaluación de necesidades” (problemas resaltados, hallazgos, participación, presupuesto, efectividad). </t>
  </si>
  <si>
    <t>¿Existen acuerdos, facturas para cada venta?</t>
  </si>
  <si>
    <t>Ver comunicaciones tenidas con los compradores para el tema de anticipos</t>
  </si>
  <si>
    <r>
      <t xml:space="preserve">Nivel de conformidad </t>
    </r>
    <r>
      <rPr>
        <sz val="9"/>
        <color theme="1"/>
        <rFont val="Century Schoolbook"/>
        <family val="1"/>
      </rPr>
      <t>(Diligencia el auditor)</t>
    </r>
  </si>
  <si>
    <r>
      <t xml:space="preserve">Comentarios/Hallazgos  </t>
    </r>
    <r>
      <rPr>
        <sz val="10"/>
        <color theme="1"/>
        <rFont val="Century Schoolbook"/>
        <family val="1"/>
      </rPr>
      <t>(Diligencia el auditor)</t>
    </r>
  </si>
  <si>
    <r>
      <t xml:space="preserve">1. </t>
    </r>
    <r>
      <rPr>
        <sz val="9"/>
        <color theme="1"/>
        <rFont val="Century Schoolbook"/>
        <family val="1"/>
      </rPr>
      <t xml:space="preserve">¿La OMAPE está constituida de acuerdo a la normatividad que aplica en su país?   2. ¿Existe un certificado de registro de la organización con la entidad gubernamental relevante? ¿Cuál es la forma jurídica de organización de la OMAPE?                                                                                                                                                               </t>
    </r>
  </si>
  <si>
    <r>
      <rPr>
        <b/>
        <sz val="9"/>
        <color theme="1"/>
        <rFont val="Century Schoolbook"/>
        <family val="1"/>
      </rPr>
      <t>1.</t>
    </r>
    <r>
      <rPr>
        <sz val="9"/>
        <color theme="1"/>
        <rFont val="Century Schoolbook"/>
        <family val="1"/>
      </rPr>
      <t xml:space="preserve"> ¿La OMAPE </t>
    </r>
    <r>
      <rPr>
        <sz val="9"/>
        <color indexed="8"/>
        <rFont val="Century Schoolbook"/>
        <family val="1"/>
      </rPr>
      <t>permite la realización de la auditoría en sus instalaciones propias y subcontratadas, y provee la información requerida por el ente certificador?</t>
    </r>
  </si>
  <si>
    <r>
      <rPr>
        <b/>
        <sz val="9"/>
        <color theme="1"/>
        <rFont val="Century Schoolbook"/>
        <family val="1"/>
      </rPr>
      <t>1.</t>
    </r>
    <r>
      <rPr>
        <sz val="9"/>
        <color theme="1"/>
        <rFont val="Century Schoolbook"/>
        <family val="1"/>
      </rPr>
      <t xml:space="preserve"> ¿La OMAPE ha designado una </t>
    </r>
    <r>
      <rPr>
        <sz val="9"/>
        <color indexed="8"/>
        <rFont val="Century Schoolbook"/>
        <family val="1"/>
      </rPr>
      <t>persona de contacto para todos los temas relacionados con la certificación?</t>
    </r>
  </si>
  <si>
    <r>
      <rPr>
        <b/>
        <sz val="9"/>
        <color theme="1"/>
        <rFont val="Century Schoolbook"/>
        <family val="1"/>
      </rPr>
      <t xml:space="preserve">1. </t>
    </r>
    <r>
      <rPr>
        <sz val="9"/>
        <color theme="1"/>
        <rFont val="Century Schoolbook"/>
        <family val="1"/>
      </rPr>
      <t xml:space="preserve">¿La OMAPE cuenta con un documento en donde se describen los criterios utilizados para elegir a sus </t>
    </r>
    <r>
      <rPr>
        <sz val="9"/>
        <color indexed="8"/>
        <rFont val="Century Schoolbook"/>
        <family val="1"/>
      </rPr>
      <t xml:space="preserve">proveedores externos de los siguientes servicios </t>
    </r>
    <r>
      <rPr>
        <b/>
        <sz val="9"/>
        <color indexed="8"/>
        <rFont val="Century Schoolbook"/>
        <family val="1"/>
      </rPr>
      <t xml:space="preserve">a. </t>
    </r>
    <r>
      <rPr>
        <sz val="9"/>
        <color indexed="8"/>
        <rFont val="Century Schoolbook"/>
        <family val="1"/>
      </rPr>
      <t xml:space="preserve">Planta de procesamiento externa y </t>
    </r>
    <r>
      <rPr>
        <b/>
        <sz val="9"/>
        <color indexed="8"/>
        <rFont val="Century Schoolbook"/>
        <family val="1"/>
      </rPr>
      <t xml:space="preserve">b. </t>
    </r>
    <r>
      <rPr>
        <sz val="9"/>
        <color indexed="8"/>
        <rFont val="Century Schoolbook"/>
        <family val="1"/>
      </rPr>
      <t xml:space="preserve">Mano de obra?                                                
2. ¿Los criterios para seleccionar a proveedores externos están alineados con los requisitos del Estándar Fairmined?                           </t>
    </r>
    <r>
      <rPr>
        <b/>
        <sz val="10"/>
        <color indexed="8"/>
        <rFont val="Arial"/>
        <family val="2"/>
      </rPr>
      <t/>
    </r>
  </si>
  <si>
    <r>
      <rPr>
        <b/>
        <sz val="9"/>
        <color theme="1"/>
        <rFont val="Century Schoolbook"/>
        <family val="1"/>
      </rPr>
      <t>1.</t>
    </r>
    <r>
      <rPr>
        <sz val="9"/>
        <color theme="1"/>
        <rFont val="Century Schoolbook"/>
        <family val="1"/>
      </rPr>
      <t xml:space="preserve"> ¿La OMAPE cuenta con estatutos o reglas internas por escrito que: </t>
    </r>
    <r>
      <rPr>
        <b/>
        <sz val="9"/>
        <color theme="1"/>
        <rFont val="Century Schoolbook"/>
        <family val="1"/>
      </rPr>
      <t>a.</t>
    </r>
    <r>
      <rPr>
        <sz val="9"/>
        <color theme="1"/>
        <rFont val="Century Schoolbook"/>
        <family val="1"/>
      </rPr>
      <t xml:space="preserve"> ¿Cumplen con la normatividad para su tipo de organización? </t>
    </r>
    <r>
      <rPr>
        <b/>
        <sz val="9"/>
        <color theme="1"/>
        <rFont val="Century Schoolbook"/>
        <family val="1"/>
      </rPr>
      <t>b.</t>
    </r>
    <r>
      <rPr>
        <sz val="9"/>
        <color theme="1"/>
        <rFont val="Century Schoolbook"/>
        <family val="1"/>
      </rPr>
      <t xml:space="preserve"> ¿Son claros? </t>
    </r>
    <r>
      <rPr>
        <b/>
        <sz val="9"/>
        <color theme="1"/>
        <rFont val="Century Schoolbook"/>
        <family val="1"/>
      </rPr>
      <t>c.</t>
    </r>
    <r>
      <rPr>
        <sz val="9"/>
        <color theme="1"/>
        <rFont val="Century Schoolbook"/>
        <family val="1"/>
      </rPr>
      <t xml:space="preserve"> ¿Han sido acordados según lo exigido </t>
    </r>
    <r>
      <rPr>
        <b/>
        <sz val="9"/>
        <color theme="1"/>
        <rFont val="Century Schoolbook"/>
        <family val="1"/>
      </rPr>
      <t>d.</t>
    </r>
    <r>
      <rPr>
        <sz val="9"/>
        <color theme="1"/>
        <rFont val="Century Schoolbook"/>
        <family val="1"/>
      </rPr>
      <t xml:space="preserve"> ¿Han sido socializados con todos los miembros de la OMAPE? </t>
    </r>
  </si>
  <si>
    <r>
      <rPr>
        <b/>
        <sz val="9"/>
        <color theme="1"/>
        <rFont val="Century Schoolbook"/>
        <family val="1"/>
      </rPr>
      <t>1.</t>
    </r>
    <r>
      <rPr>
        <sz val="9"/>
        <color theme="1"/>
        <rFont val="Century Schoolbook"/>
        <family val="1"/>
      </rPr>
      <t xml:space="preserve"> ¿Se evidencia registros contables en la OMAPE y las organizaciones legales del SPF </t>
    </r>
    <r>
      <rPr>
        <sz val="9"/>
        <color indexed="8"/>
        <rFont val="Century Schoolbook"/>
        <family val="1"/>
      </rPr>
      <t>cumpliendo con la legislación nacional?</t>
    </r>
  </si>
  <si>
    <r>
      <rPr>
        <b/>
        <sz val="9"/>
        <color theme="1"/>
        <rFont val="Century Schoolbook"/>
        <family val="1"/>
      </rPr>
      <t>1.</t>
    </r>
    <r>
      <rPr>
        <sz val="9"/>
        <color theme="1"/>
        <rFont val="Century Schoolbook"/>
        <family val="1"/>
      </rPr>
      <t xml:space="preserve"> ¿Existen TODOS los documentos que se mencionan a continuación?:
</t>
    </r>
    <r>
      <rPr>
        <b/>
        <sz val="9"/>
        <color theme="1"/>
        <rFont val="Century Schoolbook"/>
        <family val="1"/>
      </rPr>
      <t>a.</t>
    </r>
    <r>
      <rPr>
        <sz val="9"/>
        <color theme="1"/>
        <rFont val="Century Schoolbook"/>
        <family val="1"/>
      </rPr>
      <t xml:space="preserve"> Registros y actas de monitoreo de todo el volumen de minerales, oro y asociados (plata y platino) de su actividad minera. 
b. Documento de designación de una persona como responsable del Sistema de Control Interno.
c. Documento donde se evidencie la separación clara de los minerales, oro y asociados de los mineros, áreas y unidades de procesamiento que no están incluidos en su Sistema de producción Fairmined. 
d. Registros y facturas de todas las ventas de oro y asociados separándolos por las unidades de extracción y procesamiento del cual hace parte.  
e. Actas de monitoreo regular de las áreas de operación de los mineros registrados en el Sistema de producción Fairmined. Este monitoreo se realiza mediante la verificación aleatoria y documentada, por una persona autorizada por la OMAPE, sobre aspectos como: quienes trabajan en dichas áreas, cantidades entregadas diariamente a proceso, irregularidades existentes.
f. Al menos los siguientes datos son documentados en cada planta de proceso:
• Lista de todos los mineros y unidades de procesamiento que entregan mineral aurífero, firmada por el responsable de la planta (con número de identificación del documento de identidad). • Fecha de entrega • Nombre del área de origen (asignada por la OMAPE a los mineros del Sistema de Producción Fairmined) • Monto de la entrega • Contenido de oro • Resultados de laboratorio (cuando corresponda) • Pago recibido (cuando corresponda) </t>
    </r>
  </si>
  <si>
    <r>
      <rPr>
        <b/>
        <sz val="9"/>
        <color theme="1"/>
        <rFont val="Century Schoolbook"/>
        <family val="1"/>
      </rPr>
      <t>1.</t>
    </r>
    <r>
      <rPr>
        <sz val="9"/>
        <color theme="1"/>
        <rFont val="Century Schoolbook"/>
        <family val="1"/>
      </rPr>
      <t xml:space="preserve"> ¿La mayoría de los mineros (50%+1) que trabajan en el ámbito de la OMAPE son mineros artesanales y de pequeña escala, de base comunitaria, donde:
• La minería es realizada por ellos mismos y sus familias; 
• Los dueños/ miembros / titulares de la OMAPE participan en actividades mineras o están dedicados a actividades económicas de la OMAPE;
• Los dueños/ miembros titulares de la OMAPE forman parte de la comunidad minera;
• Los dueños/ titulares/ miembros de la OMAPE nunca son accionistas del Capital de Minería Industrial. </t>
    </r>
  </si>
  <si>
    <r>
      <rPr>
        <b/>
        <sz val="9"/>
        <color theme="1"/>
        <rFont val="Century Schoolbook"/>
        <family val="1"/>
      </rPr>
      <t>1</t>
    </r>
    <r>
      <rPr>
        <sz val="9"/>
        <color theme="1"/>
        <rFont val="Century Schoolbook"/>
        <family val="1"/>
      </rPr>
      <t>. ¿La OMAPE cuenta con un documento donde claramente se definan las reglas para hacer parte de esta, estas no deben ser discriminatorias por motivos de sexo, raza, creencias religiosas, minorías culturales, entre otras?</t>
    </r>
  </si>
  <si>
    <r>
      <rPr>
        <b/>
        <sz val="9"/>
        <color theme="1"/>
        <rFont val="Century Schoolbook"/>
        <family val="1"/>
      </rPr>
      <t>1.</t>
    </r>
    <r>
      <rPr>
        <sz val="9"/>
        <color theme="1"/>
        <rFont val="Century Schoolbook"/>
        <family val="1"/>
      </rPr>
      <t xml:space="preserve"> ¿La OMAPE separa el oro, la mena, los minerales y los relaves provenientes del Sistema de Producción Fairmined?</t>
    </r>
    <r>
      <rPr>
        <b/>
        <sz val="9"/>
        <color indexed="8"/>
        <rFont val="Century Schoolbook"/>
        <family val="1"/>
      </rPr>
      <t xml:space="preserve"> 2. </t>
    </r>
    <r>
      <rPr>
        <sz val="9"/>
        <color indexed="8"/>
        <rFont val="Century Schoolbook"/>
        <family val="1"/>
      </rPr>
      <t>El oro, la mena, los minerales y los relaves provenientes de mineros o áreas no incluidas en el Sistema de Producción Fairmined se mantienen separados del Oro Fairmined y no son vendidos como tal?</t>
    </r>
  </si>
  <si>
    <r>
      <rPr>
        <b/>
        <sz val="9"/>
        <color theme="1"/>
        <rFont val="Century Schoolbook"/>
        <family val="1"/>
      </rPr>
      <t>1.</t>
    </r>
    <r>
      <rPr>
        <sz val="9"/>
        <color theme="1"/>
        <rFont val="Century Schoolbook"/>
        <family val="1"/>
      </rPr>
      <t xml:space="preserve"> ¿La OMAPE cuenta con documentación que comprueba la autorización legal para el uso del </t>
    </r>
    <r>
      <rPr>
        <b/>
        <sz val="9"/>
        <color theme="1"/>
        <rFont val="Century Schoolbook"/>
        <family val="1"/>
      </rPr>
      <t>suelo</t>
    </r>
    <r>
      <rPr>
        <sz val="9"/>
        <color theme="1"/>
        <rFont val="Century Schoolbook"/>
        <family val="1"/>
      </rPr>
      <t xml:space="preserve"> donde se encuentra operando el sistema de producción Fairmined? Verificar que el área coincida con la operación minera, fecha de vigencia y que se cumplan con los compromisos adquiridos. 
2.La OMAPE cuenta con documentación que comprueba la autorización legal para el uso del subsuelo donde se encuentra operando el SPF.  
Esta documentación debe tener mínimo lo siguiente: a. Nombre de la persona a la que se autoriza  explotar el yacimiento aurífero, b. Nombre de la persona o entidad que autoriza el derecho de explotación, c. Fecha de vigencia del contrato, d. Términos del contrato, f. Firma de las partes interesadas.
3. ¿La OMAPE cumple con lo exigido por la normatividad de su país para validar la autorización legal del uso de subsuelo?</t>
    </r>
  </si>
  <si>
    <r>
      <rPr>
        <b/>
        <sz val="9"/>
        <color indexed="8"/>
        <rFont val="Century Schoolbook"/>
        <family val="1"/>
      </rPr>
      <t>1.</t>
    </r>
    <r>
      <rPr>
        <sz val="9"/>
        <color indexed="8"/>
        <rFont val="Century Schoolbook"/>
        <family val="1"/>
      </rPr>
      <t xml:space="preserve"> ¿Se cuenta con certificación documental actual que comprueba que la OMAPE paga impuestos, tasas, regalías y otros tributos exigidos por la legislación aplicable?</t>
    </r>
  </si>
  <si>
    <r>
      <rPr>
        <b/>
        <sz val="9"/>
        <color theme="1"/>
        <rFont val="Century Schoolbook"/>
        <family val="1"/>
      </rPr>
      <t xml:space="preserve">1. </t>
    </r>
    <r>
      <rPr>
        <sz val="9"/>
        <color theme="1"/>
        <rFont val="Century Schoolbook"/>
        <family val="1"/>
      </rPr>
      <t>¿Se logra comprobar mediante entrevistas a funcionarios de la municipalidad, líderes sociales y de más actores claves que la actividad minera se desarrolla cumpliendo las reglas legales, tradicionales, culturales de la comunidad?</t>
    </r>
  </si>
  <si>
    <r>
      <rPr>
        <b/>
        <sz val="9"/>
        <color theme="1"/>
        <rFont val="Century Schoolbook"/>
        <family val="1"/>
      </rPr>
      <t>1.</t>
    </r>
    <r>
      <rPr>
        <sz val="9"/>
        <color theme="1"/>
        <rFont val="Century Schoolbook"/>
        <family val="1"/>
      </rPr>
      <t xml:space="preserve"> ¿Se verifica con revisión documental y entrevistas con lideres comunitarios que la OMAPE cuenta con un procedimiento </t>
    </r>
    <r>
      <rPr>
        <b/>
        <sz val="9"/>
        <color theme="1"/>
        <rFont val="Century Schoolbook"/>
        <family val="1"/>
      </rPr>
      <t>debidamente socializado</t>
    </r>
    <r>
      <rPr>
        <sz val="9"/>
        <color theme="1"/>
        <rFont val="Century Schoolbook"/>
        <family val="1"/>
      </rPr>
      <t xml:space="preserve"> con la comunidad del área de influencia directa a la operaciòn minera (està area se encuentra normalmente definida dentro del estudio de impacto ambiental o plan de manejo ambiental de la concesiòn minera), para interponer quejas sobre violaciones de </t>
    </r>
    <r>
      <rPr>
        <b/>
        <sz val="9"/>
        <color theme="1"/>
        <rFont val="Century Schoolbook"/>
        <family val="1"/>
      </rPr>
      <t>derechos humanos.
2. ¿Se verifica con revisión documental y entrevistas con lideres comunitarios que la OMAPE cuenta con un procedimiento funcional para informar sobre las medidas correctivas y resolver las quejas en materia de derechos humanos interpuestas?
3.¿Se verifica con revisión documental y entrevistas con lideres comunitarios que la OMAPE cuenta con un procedimiento debidamente socializado con la comunidad del área de influencia directa a la operaciòn minera, para interponer quejas sobre afectaciones generadas por impactos ambientales resultado de la operaciòn minera?
4.  ¿Se verifica con revisión documental y entrevistas con lideres comunitarios que la OMAPE cuenta con un procedimiento funcional para informar sobre las medidas correctivas y resolver las quejas en materia de impactos ambientales?</t>
    </r>
  </si>
  <si>
    <r>
      <rPr>
        <b/>
        <sz val="9"/>
        <color theme="1"/>
        <rFont val="Century Schoolbook"/>
        <family val="1"/>
      </rPr>
      <t>1.</t>
    </r>
    <r>
      <rPr>
        <sz val="9"/>
        <color theme="1"/>
        <rFont val="Century Schoolbook"/>
        <family val="1"/>
      </rPr>
      <t xml:space="preserve"> ¿Se verifica mediante entrevistas a mineros no incluidos dentro del SPF y actas de reuniones de sensibilización/información que se llevan a cabo actividades sensibilizaciòn, reuniones informativas, campañas, entre otras, en los siguientes temas:
a. La OMAPE promueve el cumplimiento de la normatividad minera aplicada del pais donde está se encuentra.
b. Respeto de los derechos humanos? 
c.Trabajo decente
d. Calidad de vida y desarrollo sostenible
e. Gestión ambiental
f. Igualdad de genero
g. Diversidad étnica, cultural y religiosa
h. No contribución a conflictos armados
nota: para calificar ocn 3 no es necesario que se han aborado todos los temas, es necesario que se hayan abordado los que más presentna riesgos</t>
    </r>
  </si>
  <si>
    <r>
      <t xml:space="preserve">1. </t>
    </r>
    <r>
      <rPr>
        <sz val="9"/>
        <color indexed="8"/>
        <rFont val="Century Schoolbook"/>
        <family val="1"/>
      </rPr>
      <t>La OMAPE ha implementado un Sistema de Control Interno en el que se lleva registro del origen del mineral, concentrados y productos finales?</t>
    </r>
  </si>
  <si>
    <r>
      <t>Aplica solo si existe la necesidad de contratar o alquilar equipos de terceros para el procesamiento del mineral 
1.</t>
    </r>
    <r>
      <rPr>
        <sz val="9"/>
        <color theme="1"/>
        <rFont val="Century Schoolbook"/>
        <family val="1"/>
      </rPr>
      <t xml:space="preserve"> ¿Se logra cumplir con la trazabilidad física completa del oro? </t>
    </r>
  </si>
  <si>
    <r>
      <t xml:space="preserve">1. ¿La OMAPE combina el oro extraído de distintos puntos de explotación? </t>
    </r>
    <r>
      <rPr>
        <sz val="9"/>
        <color theme="1"/>
        <rFont val="Century Schoolbook"/>
        <family val="1"/>
      </rPr>
      <t xml:space="preserve">Si es afirmativo, no lo mezcla con otro oro. </t>
    </r>
  </si>
  <si>
    <r>
      <rPr>
        <b/>
        <sz val="9"/>
        <color indexed="8"/>
        <rFont val="Century Schoolbook"/>
        <family val="1"/>
      </rPr>
      <t>1.</t>
    </r>
    <r>
      <rPr>
        <sz val="9"/>
        <color indexed="8"/>
        <rFont val="Century Schoolbook"/>
        <family val="1"/>
      </rPr>
      <t xml:space="preserve"> Se han establecido reglas claras para la inclusión y no inclusión en el Sistema de Producción. </t>
    </r>
    <r>
      <rPr>
        <b/>
        <sz val="9"/>
        <color indexed="8"/>
        <rFont val="Century Schoolbook"/>
        <family val="1"/>
      </rPr>
      <t>2</t>
    </r>
    <r>
      <rPr>
        <sz val="9"/>
        <color indexed="8"/>
        <rFont val="Century Schoolbook"/>
        <family val="1"/>
      </rPr>
      <t>. Las reglas son transparentes y libres de discriminación.</t>
    </r>
  </si>
  <si>
    <r>
      <rPr>
        <b/>
        <sz val="9"/>
        <color indexed="8"/>
        <rFont val="Century Schoolbook"/>
        <family val="1"/>
      </rPr>
      <t xml:space="preserve">1. </t>
    </r>
    <r>
      <rPr>
        <sz val="9"/>
        <color indexed="8"/>
        <rFont val="Century Schoolbook"/>
        <family val="1"/>
      </rPr>
      <t xml:space="preserve">¿Demuestran con pruebas de laboratorio y registros de visitas de expertos metalurgistas que se han informado sobre las opciones para la reducción de su uso, ha analizado estas opciones?   
2. ¿Se ha elaborado un plan para la reducción del mercurio, con plazos definidos, basado en los análisis de laboratorio?                                                                                                                                                                                                   </t>
    </r>
    <r>
      <rPr>
        <b/>
        <sz val="10"/>
        <color indexed="8"/>
        <rFont val="Arial"/>
        <family val="2"/>
      </rPr>
      <t/>
    </r>
  </si>
  <si>
    <r>
      <rPr>
        <b/>
        <sz val="9"/>
        <color indexed="8"/>
        <rFont val="Century Schoolbook"/>
        <family val="1"/>
      </rPr>
      <t xml:space="preserve">1. </t>
    </r>
    <r>
      <rPr>
        <sz val="9"/>
        <color indexed="8"/>
        <rFont val="Century Schoolbook"/>
        <family val="1"/>
      </rPr>
      <t>Revisar mediante inspección directa si se tiene identificado la cantidad de mercurio utilizado en su proceso (puede ser por gramos de oro o por tonelada procesada). Basado en esto, cuales han sido las acciones implementadas en la reducción del uso de Hg, del plan de reducción que se presentó en año 0</t>
    </r>
  </si>
  <si>
    <r>
      <t xml:space="preserve">1. </t>
    </r>
    <r>
      <rPr>
        <sz val="9"/>
        <color theme="1"/>
        <rFont val="Century Schoolbook"/>
        <family val="1"/>
      </rPr>
      <t>¿Antes de aplicar el mercurio concentran el mineral mediante procesos manuales o mecánicos, para aplicarlo solo a los concentrados?</t>
    </r>
  </si>
  <si>
    <r>
      <rPr>
        <b/>
        <sz val="9"/>
        <color indexed="8"/>
        <rFont val="Century Schoolbook"/>
        <family val="1"/>
      </rPr>
      <t>1.</t>
    </r>
    <r>
      <rPr>
        <sz val="9"/>
        <color indexed="8"/>
        <rFont val="Century Schoolbook"/>
        <family val="1"/>
      </rPr>
      <t xml:space="preserve"> ¿Se  verifica en inspección directa que siempre durante la quema de la amalgama se utiliza algún mecanismo adecuado para su recuperación, como es el caso de la retorta?</t>
    </r>
  </si>
  <si>
    <r>
      <rPr>
        <b/>
        <sz val="9"/>
        <color indexed="8"/>
        <rFont val="Century Schoolbook"/>
        <family val="1"/>
      </rPr>
      <t>1.</t>
    </r>
    <r>
      <rPr>
        <sz val="9"/>
        <color indexed="8"/>
        <rFont val="Century Schoolbook"/>
        <family val="1"/>
      </rPr>
      <t xml:space="preserve"> ¿Se verifica en inspección directa que nunca se utiliza ácido nítrico para disolver la amalgama?</t>
    </r>
  </si>
  <si>
    <r>
      <rPr>
        <b/>
        <sz val="9"/>
        <color theme="1"/>
        <rFont val="Century Schoolbook"/>
        <family val="1"/>
      </rPr>
      <t>1.</t>
    </r>
    <r>
      <rPr>
        <sz val="9"/>
        <color theme="1"/>
        <rFont val="Century Schoolbook"/>
        <family val="1"/>
      </rPr>
      <t>¿Se verifica en inspección directa que la</t>
    </r>
    <r>
      <rPr>
        <sz val="9"/>
        <color indexed="8"/>
        <rFont val="Century Schoolbook"/>
        <family val="1"/>
      </rPr>
      <t xml:space="preserve"> quema de la amalgama no se realiza en viviendas o cocinas, ni en otros lugares cerrados, ni en las áreas urbanas residenciales o recreacionales, de manera que se garantiza  que esta práctica no afecte la salud de las personas.</t>
    </r>
  </si>
  <si>
    <r>
      <rPr>
        <b/>
        <sz val="9"/>
        <rFont val="Century Schoolbook"/>
        <family val="1"/>
      </rPr>
      <t>1.</t>
    </r>
    <r>
      <rPr>
        <sz val="9"/>
        <rFont val="Century Schoolbook"/>
        <family val="1"/>
      </rPr>
      <t xml:space="preserve"> ¿Los explosivos son dispuestos y guardados en almacenes apropiados y estos espacios cuentan con señalización necesaria, condiciones seguras y un registro de entrada y salida? 
2. ¿El cianuro es dispuesto y guardado en almacenes apropiados y estos espacios cuentan con señalización necesaria, condiciones seguras y un registro de entrada y salida?
3. ¿El mercurio es dispuesto y guardado en almacenes apropiados y estos espacios cuentan con señalización necesaria, condiciones seguras y un registro de entrada y salida?
4. ¿Las demás usstancias toxicas y reactivos son dispuestos y guardados en almacenes apropiados y estos espacios cuentan con señalización necesaria, condiciones seguras y un registro de entrada y salida?</t>
    </r>
  </si>
  <si>
    <r>
      <rPr>
        <b/>
        <sz val="9"/>
        <color theme="1"/>
        <rFont val="Century Schoolbook"/>
        <family val="1"/>
      </rPr>
      <t>1.</t>
    </r>
    <r>
      <rPr>
        <sz val="9"/>
        <color theme="1"/>
        <rFont val="Century Schoolbook"/>
        <family val="1"/>
      </rPr>
      <t xml:space="preserve"> ¿Se verifica en inspección directa y con entrevistas a personas seleccionadas aleatoriamente que todas las personas encargadas del manejo del mercurio, cianuro y demás sustancias toxicas y explosivas son mayores de 18 años, nunca mujeres en embarazo o personas con problemas con deficiencia mental o enfermedades graves?
2. ¿Se verifica con documentación expedida por un ente formativo certificado que todas las personas  encargadas del manejo del mercurio, cianuro y demás sustancias toxicas y explosivas están capacitadas para hacerlo?</t>
    </r>
  </si>
  <si>
    <r>
      <rPr>
        <b/>
        <sz val="9"/>
        <color theme="1"/>
        <rFont val="Century Schoolbook"/>
        <family val="1"/>
      </rPr>
      <t>1.</t>
    </r>
    <r>
      <rPr>
        <sz val="9"/>
        <color theme="1"/>
        <rFont val="Century Schoolbook"/>
        <family val="1"/>
      </rPr>
      <t xml:space="preserve"> ¿Se verifica en inspección directa que las </t>
    </r>
    <r>
      <rPr>
        <sz val="9"/>
        <color indexed="8"/>
        <rFont val="Century Schoolbook"/>
        <family val="1"/>
      </rPr>
      <t>herramientas para operaciones con mercurio, cianuro y demás sustancias toxicas son utilizadas únicamente para la manipulación de estas sustancias, es decir, no se utilizan en actividades domesticas?</t>
    </r>
  </si>
  <si>
    <r>
      <rPr>
        <b/>
        <sz val="9"/>
        <color indexed="8"/>
        <rFont val="Century Schoolbook"/>
        <family val="1"/>
      </rPr>
      <t>1. ¿</t>
    </r>
    <r>
      <rPr>
        <sz val="9"/>
        <color indexed="8"/>
        <rFont val="Century Schoolbook"/>
        <family val="1"/>
      </rPr>
      <t>Se verifica en inspección directa que relaves de amalgamación son descontaminados en estanques impermeables me</t>
    </r>
    <r>
      <rPr>
        <sz val="9"/>
        <rFont val="Century Schoolbook"/>
        <family val="1"/>
      </rPr>
      <t>diante procesos químicos o biológicos antes de su vertimiento o disposicón final? 
2. ¿Se verifica en inspección directa que las soluciones que contienen cianuro son descontaminados en estanques impermeables mediante procesos químicos o biológicos antes de su vertimiento o disposicón final?</t>
    </r>
  </si>
  <si>
    <r>
      <rPr>
        <b/>
        <sz val="9"/>
        <color theme="1"/>
        <rFont val="Century Schoolbook"/>
        <family val="1"/>
      </rPr>
      <t>1.</t>
    </r>
    <r>
      <rPr>
        <sz val="9"/>
        <color theme="1"/>
        <rFont val="Century Schoolbook"/>
        <family val="1"/>
      </rPr>
      <t xml:space="preserve"> ¿Se verifica en inspección directa que los </t>
    </r>
    <r>
      <rPr>
        <b/>
        <sz val="9"/>
        <color indexed="8"/>
        <rFont val="Century Schoolbook"/>
        <family val="1"/>
      </rPr>
      <t xml:space="preserve">relaves de amalgamación y las soluciones y relaves de cianuración </t>
    </r>
    <r>
      <rPr>
        <sz val="9"/>
        <color indexed="8"/>
        <rFont val="Century Schoolbook"/>
        <family val="1"/>
      </rPr>
      <t xml:space="preserve">nunca se vierten en </t>
    </r>
    <r>
      <rPr>
        <b/>
        <sz val="9"/>
        <color indexed="8"/>
        <rFont val="Century Schoolbook"/>
        <family val="1"/>
      </rPr>
      <t>cuerpos de agua</t>
    </r>
    <r>
      <rPr>
        <sz val="9"/>
        <color indexed="8"/>
        <rFont val="Century Schoolbook"/>
        <family val="1"/>
      </rPr>
      <t>, ni en lugares donde puedan llegar los cuerpos de agua?</t>
    </r>
  </si>
  <si>
    <r>
      <rPr>
        <b/>
        <sz val="9"/>
        <color theme="1"/>
        <rFont val="Century Schoolbook"/>
        <family val="1"/>
      </rPr>
      <t xml:space="preserve">1. </t>
    </r>
    <r>
      <rPr>
        <sz val="9"/>
        <color theme="1"/>
        <rFont val="Century Schoolbook"/>
        <family val="1"/>
      </rPr>
      <t>¿Se verifica mediante revisión documental y preguntas directas si la persona encargada de la operación de la planta de lixiviación si recibió capacitación para el manejo seguro del cianuro (ej. Para controlar el pH) y conoce los procedimientos para proteger la salud de las personas y el medio ambiente en situaciones de riesgo (.e. en caso de filtraciónn o ruptura de instalaciones)</t>
    </r>
  </si>
  <si>
    <r>
      <t>1.</t>
    </r>
    <r>
      <rPr>
        <sz val="9"/>
        <color theme="1"/>
        <rFont val="Century Schoolbook"/>
        <family val="1"/>
      </rPr>
      <t xml:space="preserve"> Se verifica mediante inspección directa que las personas que realizan la actividad de quema de la amargama, deben contar con capacitación o experiencia que demuestre la capacidad para realizar esta actividad, utilizando equipos y siitos adecuados para esto. -Verificar la experiencia de la persona haciendo la acividad (experiencia y/o formación)
-Verificar si se utiliza retorta u otro equipo que permita recoger el mercurio sin fugas.
-El proceso de quema de amargama no puede liberar los humos de la quema al aire libre.
-El sitio de quema de amalgama de contar con buena ventilación.
El sitio donde se hace la quema de la amalgama, debe ser solo para ese uso.
-La o las personas que realizan la quema de amalgama deben contar con los elementos de protección personal acorde al riesgo.</t>
    </r>
  </si>
  <si>
    <r>
      <rPr>
        <b/>
        <sz val="9"/>
        <color theme="1"/>
        <rFont val="Century Schoolbook"/>
        <family val="1"/>
      </rPr>
      <t>1.</t>
    </r>
    <r>
      <rPr>
        <sz val="9"/>
        <color theme="1"/>
        <rFont val="Century Schoolbook"/>
        <family val="1"/>
      </rPr>
      <t xml:space="preserve"> Se verifica en inspección directa que el lugar donde se usa el acido nitrico para purificar el oro es solo para tal fin, cuanta con el quipo necesario para neutralizar las emisiones liquidas y gaseosas y es manejado por personal entrenado.  Verificar la experiencia de la persona haciendo la acividad (experiencia y/o formación), Verificar la cantidad de acido nitrico utilizado en el proceso, Verificar que el sitio para realizar esta actividad, deber ser utilizada solo para este uso. Se tienen procesos para neutralizar el acido nitrico.</t>
    </r>
  </si>
  <si>
    <r>
      <rPr>
        <b/>
        <sz val="9"/>
        <color theme="1"/>
        <rFont val="Century Schoolbook"/>
        <family val="1"/>
      </rPr>
      <t xml:space="preserve">1. </t>
    </r>
    <r>
      <rPr>
        <sz val="9"/>
        <color theme="1"/>
        <rFont val="Century Schoolbook"/>
        <family val="1"/>
      </rPr>
      <t>Se verifica en inspección directa que los relaves de amalgamación no son cianurados sin hacer un proceso previo en el cual se recupere el mercurio (pueden ser procesos gravimétricos).</t>
    </r>
  </si>
  <si>
    <r>
      <rPr>
        <b/>
        <sz val="9"/>
        <color indexed="8"/>
        <rFont val="Century Schoolbook"/>
        <family val="1"/>
      </rPr>
      <t>1.</t>
    </r>
    <r>
      <rPr>
        <sz val="9"/>
        <color indexed="8"/>
        <rFont val="Century Schoolbook"/>
        <family val="1"/>
      </rPr>
      <t xml:space="preserve"> ¿Todas las operaciones mineras y todas las plantas de procesamiento que la OMAPE ha incluído en su Sistema de producción Fairmined  tienen  las licencias</t>
    </r>
    <r>
      <rPr>
        <b/>
        <sz val="9"/>
        <color indexed="8"/>
        <rFont val="Century Schoolbook"/>
        <family val="1"/>
      </rPr>
      <t xml:space="preserve"> ambientales  </t>
    </r>
    <r>
      <rPr>
        <b/>
        <sz val="9"/>
        <rFont val="Century Schoolbook"/>
        <family val="1"/>
      </rPr>
      <t>vigentes,</t>
    </r>
    <r>
      <rPr>
        <b/>
        <sz val="9"/>
        <color indexed="8"/>
        <rFont val="Century Schoolbook"/>
        <family val="1"/>
      </rPr>
      <t xml:space="preserve"> permisos o planes de manejo</t>
    </r>
    <r>
      <rPr>
        <sz val="9"/>
        <color indexed="8"/>
        <rFont val="Century Schoolbook"/>
        <family val="1"/>
      </rPr>
      <t xml:space="preserve"> requeridos conforme a la legislación nacional que corresponde? verificar el titular de la licencia, la fecha de vigencia. 
2. ¿Todas las operaciones mineras y plantas de procesamiento cumplen con los compromisos ambientales adquiridos en la licencia ambiental?:
a.  Revisar actas de visista de la autoridad ambiental para verificar cumplimientos, incumplimientos y requerimientos.
b. Leer todos los compromisos adquiridos en el plan de manejo ambiental y verificar en inspección directa, solicitud de pruebas documentales, registro fotografico y entrevistas al encargado, que el plan si se está cumpliendo.</t>
    </r>
  </si>
  <si>
    <r>
      <rPr>
        <b/>
        <sz val="9"/>
        <color theme="1"/>
        <rFont val="Century Schoolbook"/>
        <family val="1"/>
      </rPr>
      <t>1</t>
    </r>
    <r>
      <rPr>
        <sz val="9"/>
        <color theme="1"/>
        <rFont val="Century Schoolbook"/>
        <family val="1"/>
      </rPr>
      <t xml:space="preserve">. ¿El área minera de la OMAPE </t>
    </r>
    <r>
      <rPr>
        <b/>
        <sz val="9"/>
        <rFont val="Century Schoolbook"/>
        <family val="1"/>
      </rPr>
      <t>no</t>
    </r>
    <r>
      <rPr>
        <sz val="9"/>
        <rFont val="Century Schoolbook"/>
        <family val="1"/>
      </rPr>
      <t xml:space="preserve"> está localizada (total o parcialmente) en una </t>
    </r>
    <r>
      <rPr>
        <b/>
        <sz val="9"/>
        <rFont val="Century Schoolbook"/>
        <family val="1"/>
      </rPr>
      <t>zona protegida por legislación nacional</t>
    </r>
    <r>
      <rPr>
        <sz val="9"/>
        <rFont val="Century Schoolbook"/>
        <family val="1"/>
      </rPr>
      <t>, en la cual no está permitida la actividad minera? 
2. ¿Si el área de operación minera está localizada en un área protegida, la OMAPE cumple con todos los siguientes requisitos?: 
a. Autorización de la autoridad competente que declara que las actividades mineras son legales y compatibles con los objetivos de conservación y manejo del área protegida,
b. Plan de mitigación ambiental
c. Una trayectoria  sin requerimientos de la autoridad ambiental
d. Su actividad ofrece una solución de vida viable en áreas complejas</t>
    </r>
  </si>
  <si>
    <r>
      <rPr>
        <b/>
        <sz val="9"/>
        <color theme="1"/>
        <rFont val="Century Schoolbook"/>
        <family val="1"/>
      </rPr>
      <t>1.</t>
    </r>
    <r>
      <rPr>
        <sz val="9"/>
        <color theme="1"/>
        <rFont val="Century Schoolbook"/>
        <family val="1"/>
      </rPr>
      <t xml:space="preserve">  ¿Si es una mina a </t>
    </r>
    <r>
      <rPr>
        <b/>
        <sz val="9"/>
        <color indexed="8"/>
        <rFont val="Century Schoolbook"/>
        <family val="1"/>
      </rPr>
      <t>cielo abierto</t>
    </r>
    <r>
      <rPr>
        <sz val="9"/>
        <color indexed="8"/>
        <rFont val="Century Schoolbook"/>
        <family val="1"/>
      </rPr>
      <t>, la</t>
    </r>
    <r>
      <rPr>
        <b/>
        <sz val="9"/>
        <color indexed="8"/>
        <rFont val="Century Schoolbook"/>
        <family val="1"/>
      </rPr>
      <t xml:space="preserve"> inclinación de pendientes y altura de bancas</t>
    </r>
    <r>
      <rPr>
        <sz val="9"/>
        <color indexed="8"/>
        <rFont val="Century Schoolbook"/>
        <family val="1"/>
      </rPr>
      <t xml:space="preserve"> no exceden los limites generalmente considerados </t>
    </r>
    <r>
      <rPr>
        <b/>
        <sz val="9"/>
        <color indexed="8"/>
        <rFont val="Century Schoolbook"/>
        <family val="1"/>
      </rPr>
      <t>seguros</t>
    </r>
    <r>
      <rPr>
        <sz val="9"/>
        <color indexed="8"/>
        <rFont val="Century Schoolbook"/>
        <family val="1"/>
      </rPr>
      <t xml:space="preserve"> para el tipo de suelo y roca de la zona? 
Límites considerados seguros: que no muestran fallas como deslizamientos o caída de rocas.
2. ¿Si es una mina a cielo abierto, la OMAPE demuestra la seguridad de sus propias pendientes y bancas a través de una investigación geotécnica en el caso en el que operaciones mineras vecinas a cielo abierto presenten fallas y deslizamientos?</t>
    </r>
  </si>
  <si>
    <r>
      <rPr>
        <b/>
        <sz val="9"/>
        <color theme="1"/>
        <rFont val="Century Schoolbook"/>
        <family val="1"/>
      </rPr>
      <t>1.</t>
    </r>
    <r>
      <rPr>
        <sz val="9"/>
        <color theme="1"/>
        <rFont val="Century Schoolbook"/>
        <family val="1"/>
      </rPr>
      <t xml:space="preserve"> ¿La OMAPE demuestra que ha diseñado e implementado un plan de disposición que minimice los impactos al medio ambiente?
2. ¿La OMAPE demuestra que los residuos de combustible y sus envases no se vierten ni disponen en cuerpos de agua o en lugares donde puedan llegar hasta cuerpos de agua?
3. ¿La OMAPE demuestra que en general todos los residuos liquidos y solidos de la operación minera, de procesamiento y los generados por actividades domésticas en el interior de los campamentos mineros del sistema de producción se disponen de tal manera que minimice los impactos al medio ambiente?
4. ¿Se verifica que en caso de entierro o de incineración de los residuos generados, que se cuenta con la autorización de la autoridad ambiental y se realizó cumpliendo con sus lineamientos ambientales?</t>
    </r>
  </si>
  <si>
    <r>
      <rPr>
        <b/>
        <sz val="9"/>
        <color indexed="8"/>
        <rFont val="Century Schoolbook"/>
        <family val="1"/>
      </rPr>
      <t>1.</t>
    </r>
    <r>
      <rPr>
        <sz val="9"/>
        <color indexed="8"/>
        <rFont val="Century Schoolbook"/>
        <family val="1"/>
      </rPr>
      <t xml:space="preserve"> ¿Para cualquier cambio tecnológico, apertura de nuevos frentes, cambio de ubicación de operaciones mineras o de procesamiento,  se evalúa el impacto ambiental que éste puede causar y además se establece un plan de mitigación de impactos de aceurdo con lo exigido por la autoridad ambiental?</t>
    </r>
  </si>
  <si>
    <r>
      <rPr>
        <b/>
        <sz val="9"/>
        <color indexed="8"/>
        <rFont val="Century Schoolbook"/>
        <family val="1"/>
      </rPr>
      <t xml:space="preserve">1. </t>
    </r>
    <r>
      <rPr>
        <sz val="9"/>
        <color indexed="8"/>
        <rFont val="Century Schoolbook"/>
        <family val="1"/>
      </rPr>
      <t>Se verifica mediante inspección directa que los pozos en minería a cielo abierto y las bocaminas son rellenadas o bloqueadas inmediatamente después de terminar las actividades de extracción?</t>
    </r>
  </si>
  <si>
    <r>
      <t xml:space="preserve">1. </t>
    </r>
    <r>
      <rPr>
        <sz val="9"/>
        <color indexed="8"/>
        <rFont val="Century Schoolbook"/>
        <family val="1"/>
      </rPr>
      <t>Se verifica en inspección directa que los lugares donde la minería puede conducir a la formación de drenaje acido de minas (DAM) se emplean métodos para aislar del agua los materiales que forman ácidos.</t>
    </r>
  </si>
  <si>
    <r>
      <t>1.</t>
    </r>
    <r>
      <rPr>
        <sz val="9"/>
        <color indexed="8"/>
        <rFont val="Century Schoolbook"/>
        <family val="1"/>
      </rPr>
      <t xml:space="preserve"> Se verifica en inspección directa que los relaves y el agua contaminada nunca son vertidos en los cuerpos de agua o donde pueda llegar a cuerpos de agua. Verificar donde se disponen los relaves que salen del proceso de beneficio. Estos relaves deben estar dispuestos de tal manera que las aguas lluvia no los transporten hacia fuentes hidricas. Se debe verificar si las aguas provenientes del proceso de beneficio, son recirculadas o son tratadas (segun especificaciones de vertimientos del pais) antes de vertirlas. En lo posible deberia contar con un analisis de contaminantes en el agua que sale del proceso. En lo posible deberia contar con un analisis de contamienantes en los relaves dispuestos</t>
    </r>
  </si>
  <si>
    <r>
      <rPr>
        <b/>
        <sz val="9"/>
        <color indexed="8"/>
        <rFont val="Century Schoolbook"/>
        <family val="1"/>
      </rPr>
      <t xml:space="preserve">1. </t>
    </r>
    <r>
      <rPr>
        <sz val="9"/>
        <color indexed="8"/>
        <rFont val="Century Schoolbook"/>
        <family val="1"/>
      </rPr>
      <t>Se verifica en inspección directa que todas la áreas que han sido abandonadas son rehabilitadas mediante restauración topografica de acuerdo con el ecosistema o el uso previsto.</t>
    </r>
  </si>
  <si>
    <r>
      <t>1. Dentro de los estudios aprobados por las entidades pertinentes, se debe contar con una descripción de los ecosistemas presentes antes de iniciar la operación y la manera de recuperar estos ecosistemas en el momento de terminar de laborar en estos sitios?</t>
    </r>
    <r>
      <rPr>
        <b/>
        <sz val="9"/>
        <color indexed="8"/>
        <rFont val="Century Schoolbook"/>
        <family val="1"/>
      </rPr>
      <t xml:space="preserve"> 2</t>
    </r>
    <r>
      <rPr>
        <sz val="9"/>
        <color indexed="8"/>
        <rFont val="Century Schoolbook"/>
        <family val="1"/>
      </rPr>
      <t xml:space="preserve">. Se verifica implementación del Plan de rehabilitación de áreas intervenidas. </t>
    </r>
  </si>
  <si>
    <r>
      <t xml:space="preserve">Los minerales son procesados </t>
    </r>
    <r>
      <rPr>
        <b/>
        <sz val="9"/>
        <color indexed="8"/>
        <rFont val="Century Schoolbook"/>
        <family val="1"/>
      </rPr>
      <t>únicamente</t>
    </r>
    <r>
      <rPr>
        <sz val="9"/>
        <color indexed="8"/>
        <rFont val="Century Schoolbook"/>
        <family val="1"/>
      </rPr>
      <t xml:space="preserve"> usando </t>
    </r>
    <r>
      <rPr>
        <b/>
        <sz val="9"/>
        <color indexed="8"/>
        <rFont val="Century Schoolbook"/>
        <family val="1"/>
      </rPr>
      <t>métodos gravimétricos</t>
    </r>
    <r>
      <rPr>
        <sz val="9"/>
        <color indexed="8"/>
        <rFont val="Century Schoolbook"/>
        <family val="1"/>
      </rPr>
      <t xml:space="preserve"> </t>
    </r>
    <r>
      <rPr>
        <b/>
        <sz val="9"/>
        <color indexed="8"/>
        <rFont val="Century Schoolbook"/>
        <family val="1"/>
      </rPr>
      <t>(no</t>
    </r>
    <r>
      <rPr>
        <sz val="9"/>
        <color indexed="8"/>
        <rFont val="Century Schoolbook"/>
        <family val="1"/>
      </rPr>
      <t xml:space="preserve"> se utiliza </t>
    </r>
    <r>
      <rPr>
        <b/>
        <sz val="9"/>
        <color indexed="8"/>
        <rFont val="Century Schoolbook"/>
        <family val="1"/>
      </rPr>
      <t>mercurio</t>
    </r>
    <r>
      <rPr>
        <sz val="9"/>
        <color indexed="8"/>
        <rFont val="Century Schoolbook"/>
        <family val="1"/>
      </rPr>
      <t xml:space="preserve"> o </t>
    </r>
    <r>
      <rPr>
        <b/>
        <sz val="9"/>
        <color indexed="8"/>
        <rFont val="Century Schoolbook"/>
        <family val="1"/>
      </rPr>
      <t>cianuro</t>
    </r>
    <r>
      <rPr>
        <sz val="9"/>
        <color indexed="8"/>
        <rFont val="Century Schoolbook"/>
        <family val="1"/>
      </rPr>
      <t xml:space="preserve">). </t>
    </r>
  </si>
  <si>
    <r>
      <t xml:space="preserve">La OMAPE cuenta con un </t>
    </r>
    <r>
      <rPr>
        <b/>
        <sz val="9"/>
        <rFont val="Century Schoolbook"/>
        <family val="1"/>
      </rPr>
      <t>plan de gestión ambiental</t>
    </r>
    <r>
      <rPr>
        <sz val="9"/>
        <rFont val="Century Schoolbook"/>
        <family val="1"/>
      </rPr>
      <t xml:space="preserve"> que incluye medidas de </t>
    </r>
    <r>
      <rPr>
        <b/>
        <sz val="9"/>
        <rFont val="Century Schoolbook"/>
        <family val="1"/>
      </rPr>
      <t>mitigación</t>
    </r>
    <r>
      <rPr>
        <sz val="9"/>
        <rFont val="Century Schoolbook"/>
        <family val="1"/>
      </rPr>
      <t xml:space="preserve"> de </t>
    </r>
    <r>
      <rPr>
        <b/>
        <sz val="9"/>
        <rFont val="Century Schoolbook"/>
        <family val="1"/>
      </rPr>
      <t>impactos ambientales</t>
    </r>
    <r>
      <rPr>
        <sz val="9"/>
        <rFont val="Century Schoolbook"/>
        <family val="1"/>
      </rPr>
      <t>. 
Se implementa el plan de gestión ambiental  y la OMAPE monitorea su cumplimiento de manera que se logra minimizar los impactos ambientales.</t>
    </r>
  </si>
  <si>
    <r>
      <t xml:space="preserve">Al </t>
    </r>
    <r>
      <rPr>
        <b/>
        <sz val="9"/>
        <rFont val="Century Schoolbook"/>
        <family val="1"/>
      </rPr>
      <t>iniciar</t>
    </r>
    <r>
      <rPr>
        <sz val="9"/>
        <rFont val="Century Schoolbook"/>
        <family val="1"/>
      </rPr>
      <t xml:space="preserve"> cualquier nueva operación, la OMAPE ha aplicado un </t>
    </r>
    <r>
      <rPr>
        <b/>
        <sz val="9"/>
        <rFont val="Century Schoolbook"/>
        <family val="1"/>
      </rPr>
      <t xml:space="preserve"> plan de rehabilitación</t>
    </r>
    <r>
      <rPr>
        <sz val="9"/>
        <rFont val="Century Schoolbook"/>
        <family val="1"/>
      </rPr>
      <t xml:space="preserve"> ya sea para </t>
    </r>
    <r>
      <rPr>
        <b/>
        <sz val="9"/>
        <rFont val="Century Schoolbook"/>
        <family val="1"/>
      </rPr>
      <t>restablecer el ecosistema nativo</t>
    </r>
    <r>
      <rPr>
        <sz val="9"/>
        <rFont val="Century Schoolbook"/>
        <family val="1"/>
      </rPr>
      <t xml:space="preserve">, o para </t>
    </r>
    <r>
      <rPr>
        <b/>
        <sz val="9"/>
        <rFont val="Century Schoolbook"/>
        <family val="1"/>
      </rPr>
      <t>rehabilitar el área para el  uso alternativo</t>
    </r>
    <r>
      <rPr>
        <sz val="9"/>
        <rFont val="Century Schoolbook"/>
        <family val="1"/>
      </rPr>
      <t xml:space="preserve"> que corresponda a las prioridades de  </t>
    </r>
    <r>
      <rPr>
        <b/>
        <sz val="9"/>
        <rFont val="Century Schoolbook"/>
        <family val="1"/>
      </rPr>
      <t xml:space="preserve">gestión territorial </t>
    </r>
    <r>
      <rPr>
        <sz val="9"/>
        <rFont val="Century Schoolbook"/>
        <family val="1"/>
      </rPr>
      <t xml:space="preserve">de las autoridades de la comunidad.  
El plan de rehabilitación es implementado. </t>
    </r>
  </si>
  <si>
    <r>
      <t xml:space="preserve">1. Tienen una evaluación que identifique las necesidades prioritarias de los trabajadores en cuanto a condiciones de salud y seguridad en el lugar de trabajo, protección social, condiciones de empleo, libertad de trabajo, erradicación de trabajo infantil, libertad de discriminación, libertad de asociación y negociación colectiva, la OMAPE tambien puede identificar áreas adicionales de mejoramiento.  </t>
    </r>
    <r>
      <rPr>
        <b/>
        <sz val="9"/>
        <color indexed="8"/>
        <rFont val="Century Schoolbook"/>
        <family val="1"/>
      </rPr>
      <t>2.</t>
    </r>
    <r>
      <rPr>
        <sz val="9"/>
        <color indexed="8"/>
        <rFont val="Century Schoolbook"/>
        <family val="1"/>
      </rPr>
      <t xml:space="preserve"> En base a esta evaluación, se establecieron políticas y procedimientos para la mejora continua de las condiciones laborales en el Sistema de producción Fairmined.</t>
    </r>
  </si>
  <si>
    <r>
      <t>Plan de evaluación y mejoramiento de las condiciones laborales existentes e</t>
    </r>
    <r>
      <rPr>
        <u/>
        <sz val="9"/>
        <color indexed="8"/>
        <rFont val="Century Schoolbook"/>
        <family val="1"/>
      </rPr>
      <t>n el Sistema de Producción Fairmined</t>
    </r>
    <r>
      <rPr>
        <sz val="9"/>
        <color indexed="8"/>
        <rFont val="Century Schoolbook"/>
        <family val="1"/>
      </rPr>
      <t>. Documento escrito con políticas y procedimientos de empleo. Cronogramas de implementación</t>
    </r>
  </si>
  <si>
    <r>
      <t xml:space="preserve">Plan de evaluación y mejoramiento de las condiciones laborales existentes </t>
    </r>
    <r>
      <rPr>
        <u/>
        <sz val="9"/>
        <color indexed="8"/>
        <rFont val="Century Schoolbook"/>
        <family val="1"/>
      </rPr>
      <t>en toda el área miner</t>
    </r>
    <r>
      <rPr>
        <sz val="9"/>
        <color indexed="8"/>
        <rFont val="Century Schoolbook"/>
        <family val="1"/>
      </rPr>
      <t>a. Documento escrito con políticas y procedimientos de empleo. Cronogramas de implementación</t>
    </r>
  </si>
  <si>
    <r>
      <rPr>
        <b/>
        <sz val="9"/>
        <color indexed="8"/>
        <rFont val="Century Schoolbook"/>
        <family val="1"/>
      </rPr>
      <t>1.</t>
    </r>
    <r>
      <rPr>
        <sz val="9"/>
        <color indexed="8"/>
        <rFont val="Century Schoolbook"/>
        <family val="1"/>
      </rPr>
      <t xml:space="preserve"> ¿Se verifica con actas de conformación y de funcionamiento y con entrevistas a los que lo conforman que existe un </t>
    </r>
    <r>
      <rPr>
        <b/>
        <sz val="9"/>
        <rFont val="Century Schoolbook"/>
        <family val="1"/>
      </rPr>
      <t xml:space="preserve">Comité de salud y seguridad </t>
    </r>
    <r>
      <rPr>
        <sz val="9"/>
        <rFont val="Century Schoolbook"/>
        <family val="1"/>
      </rPr>
      <t>encargado de tomar decisiones e implementar acciones en este campo?</t>
    </r>
  </si>
  <si>
    <r>
      <rPr>
        <b/>
        <sz val="9"/>
        <color theme="1"/>
        <rFont val="Century Schoolbook"/>
        <family val="1"/>
      </rPr>
      <t>1.</t>
    </r>
    <r>
      <rPr>
        <sz val="9"/>
        <color theme="1"/>
        <rFont val="Century Schoolbook"/>
        <family val="1"/>
      </rPr>
      <t xml:space="preserve"> ¿Se verifica con inspección directa y documentos que la actividad al interior de la mina es tan segura como sea posible, es decir, existen nichos para refugiarse en caso de accidente, existe un protocolo socializado a todos los mineros sobre qué hacer en caso de emergencia, se cuenta con implementos de primeros auxilios, las clavadas o apiques cuenten con descensos seguros,  los cables no están sueltos y con riesgo de corto circuito, existe un protocolo seguro para la detonación del material explosivo y su posterior verificación, se calcula constantemente el nivel de los gases, existe la señalización adecuada, la maquinaria usada recibe el mantenimiento frecuente?
2. ¿Se verifica con inspección directa y documentos que la planta de procesamiento es tan segura como sea posible, es decir, existe un protocolo socializado a todos los operadores de la planta sobre que hacer en caso de emergencia, se cuenta con implementos de primeros auxilios, existen extintores aptos para usarse, la maquinaria usada recibe el mantenimiento frecuente, existe la señalización adecuada.
3. ¿Se verifica con inspección directa y documentos que el campamento e instalaciones de la OMAPE es tan segura como sea posible, es decir, los caminos y accesos a diferentes puntos son seguros, se cuenta con implementos de primeros auxilios, existen extintores aptos para usarse.</t>
    </r>
  </si>
  <si>
    <r>
      <rPr>
        <b/>
        <sz val="9"/>
        <color indexed="8"/>
        <rFont val="Century Schoolbook"/>
        <family val="1"/>
      </rPr>
      <t>1.</t>
    </r>
    <r>
      <rPr>
        <sz val="9"/>
        <color indexed="8"/>
        <rFont val="Century Schoolbook"/>
        <family val="1"/>
      </rPr>
      <t xml:space="preserve"> ¿Se verifica con revisión documental y entrevistas que en la OMAPE se lleva un </t>
    </r>
    <r>
      <rPr>
        <b/>
        <sz val="9"/>
        <rFont val="Century Schoolbook"/>
        <family val="1"/>
      </rPr>
      <t>registro</t>
    </r>
    <r>
      <rPr>
        <sz val="9"/>
        <rFont val="Century Schoolbook"/>
        <family val="1"/>
      </rPr>
      <t xml:space="preserve"> de </t>
    </r>
    <r>
      <rPr>
        <b/>
        <sz val="9"/>
        <rFont val="Century Schoolbook"/>
        <family val="1"/>
      </rPr>
      <t xml:space="preserve">accidentes, fatalidades y enfermedades </t>
    </r>
    <r>
      <rPr>
        <sz val="9"/>
        <rFont val="Century Schoolbook"/>
        <family val="1"/>
      </rPr>
      <t>relacionados con el trabajo y que este registro permite la identificación y gestión de riesgos?</t>
    </r>
  </si>
  <si>
    <r>
      <rPr>
        <b/>
        <sz val="9"/>
        <color indexed="8"/>
        <rFont val="Century Schoolbook"/>
        <family val="1"/>
      </rPr>
      <t>1.</t>
    </r>
    <r>
      <rPr>
        <sz val="9"/>
        <color indexed="8"/>
        <rFont val="Century Schoolbook"/>
        <family val="1"/>
      </rPr>
      <t xml:space="preserve"> ¿Se verifica con certificados, actas y entrevistas a mineros que todos los mineros del área minera de la OMAPE reciben </t>
    </r>
    <r>
      <rPr>
        <b/>
        <sz val="9"/>
        <rFont val="Century Schoolbook"/>
        <family val="1"/>
      </rPr>
      <t>capacitación básica</t>
    </r>
    <r>
      <rPr>
        <sz val="9"/>
        <rFont val="Century Schoolbook"/>
        <family val="1"/>
      </rPr>
      <t xml:space="preserve"> sobre los </t>
    </r>
    <r>
      <rPr>
        <b/>
        <sz val="9"/>
        <rFont val="Century Schoolbook"/>
        <family val="1"/>
      </rPr>
      <t>riesgos de salud y seguridad minera</t>
    </r>
    <r>
      <rPr>
        <sz val="9"/>
        <rFont val="Century Schoolbook"/>
        <family val="1"/>
      </rPr>
      <t>?</t>
    </r>
  </si>
  <si>
    <r>
      <rPr>
        <b/>
        <sz val="9"/>
        <color theme="1"/>
        <rFont val="Century Schoolbook"/>
        <family val="1"/>
      </rPr>
      <t>1.</t>
    </r>
    <r>
      <rPr>
        <sz val="9"/>
        <color theme="1"/>
        <rFont val="Century Schoolbook"/>
        <family val="1"/>
      </rPr>
      <t xml:space="preserve"> ¿Se verifica con revisión documental y entrevistas a mineros que en La OMAPE existe un programa de </t>
    </r>
    <r>
      <rPr>
        <sz val="9"/>
        <rFont val="Century Schoolbook"/>
        <family val="1"/>
      </rPr>
      <t>primeros auxilios, funcional y socializado con todos los que hacen parte de esta?</t>
    </r>
  </si>
  <si>
    <r>
      <rPr>
        <b/>
        <sz val="9"/>
        <color theme="1"/>
        <rFont val="Century Schoolbook"/>
        <family val="1"/>
      </rPr>
      <t>1.</t>
    </r>
    <r>
      <rPr>
        <sz val="9"/>
        <color theme="1"/>
        <rFont val="Century Schoolbook"/>
        <family val="1"/>
      </rPr>
      <t xml:space="preserve"> Se verifica con documentos actualizados y entrevistas a trabajadores si existen capacitaciones a los trabajadores sobre prevención de accidentes, identificación y control de riesgos, SGSST, Inducción de SST, plan de emergencias, brigadas de emergencias, etc?:
-Revisar los soportes de las capacitaciones realizadas periodicamente.
-Contar con inducción de los trabajadores en temas de Seguridad y Salud en el Trabajo.
-Contar con un plan o cronograma de capacitaciones y formación en temas de Seguridad y Salud en el Trabajo.
-Confrontar con los trabajadores sobre las capacitaciones y formaciones realizadas.</t>
    </r>
  </si>
  <si>
    <r>
      <rPr>
        <b/>
        <sz val="9"/>
        <color theme="1"/>
        <rFont val="Century Schoolbook"/>
        <family val="1"/>
      </rPr>
      <t>1.</t>
    </r>
    <r>
      <rPr>
        <sz val="9"/>
        <color theme="1"/>
        <rFont val="Century Schoolbook"/>
        <family val="1"/>
      </rPr>
      <t xml:space="preserve"> ¿Existe por escrito un procedimiento de examenes médicos u ocupacionales para evaluar el estado de los trajadores? 
-Revisar si hay diferencia entre los examenes de mujeres a los de hombres. 
-No se debe descriminar con temas como: serologicos o VIH.
-Se cuenta con soportes de los examenes medicos.
-Confrontar información con entrevistas a los trabajadores.</t>
    </r>
  </si>
  <si>
    <r>
      <rPr>
        <b/>
        <sz val="9"/>
        <color theme="1"/>
        <rFont val="Century Schoolbook"/>
        <family val="1"/>
      </rPr>
      <t>1</t>
    </r>
    <r>
      <rPr>
        <sz val="9"/>
        <color theme="1"/>
        <rFont val="Century Schoolbook"/>
        <family val="1"/>
      </rPr>
      <t xml:space="preserve">. ¿Existen reglas, mecanismos y protocolos de actuación claros  y transparentes para prevenir, sancionar y denunciar casos de violencia de género, que garanticen la no repetición y protejan a las personas vulnerables a esta?:
-Verificar que el procedimiento de denuncia y resolución esta basado en los principios de confidencialidad, rapidez, transparencia y equidad. 
-Revisar listados de asistencia y entrevistar a los trabajadores para asegurar que éstas reglas son conocidas por los mismos. 
-Revisar si estas reglas están publicadas y visibles en la OMAPE. Asegurarse de que en los casos graves (abuso sexual) éstas reglas incluyen la cooperación con las autoridades judiciales.                                                                                                                                                                  </t>
    </r>
    <r>
      <rPr>
        <b/>
        <sz val="9"/>
        <color theme="1"/>
        <rFont val="Century Schoolbook"/>
        <family val="1"/>
      </rPr>
      <t>2.</t>
    </r>
    <r>
      <rPr>
        <sz val="9"/>
        <color theme="1"/>
        <rFont val="Century Schoolbook"/>
        <family val="1"/>
      </rPr>
      <t xml:space="preserve"> Como parte de la política para evitar la violencia de género se realizan acciones de sensibilización, sanción y prevención con en temas de violencia de género y en especial acoso y abuso sexual en el trabajo y en la comunidad.</t>
    </r>
  </si>
  <si>
    <r>
      <rPr>
        <b/>
        <sz val="9"/>
        <color theme="1"/>
        <rFont val="Century Schoolbook"/>
        <family val="1"/>
      </rPr>
      <t>1</t>
    </r>
    <r>
      <rPr>
        <sz val="9"/>
        <color theme="1"/>
        <rFont val="Century Schoolbook"/>
        <family val="1"/>
      </rPr>
      <t>. ¿Se verifica con revisión documental que existe algun pocedimiento o metodologia que describa como identificar y analizar los riesgos periodicamente?: 
-¿la identificación de riesgos se realizó con los trabajadores?: se cuenta con actas de este ejercicio
-¿El resultado final fue socializado y avalado con los trabajadores?
-¿Se cuenta con soportes de revisiones periodicas de riesgos y definición de acciones correctivas o preventivas (soportes de inspecciones)?
-¿En entrevistas con los trabajadores se evidencia que conocen sobre los riesgos existentes y los controles correctivos o preventivos implementados?</t>
    </r>
  </si>
  <si>
    <r>
      <t>1.</t>
    </r>
    <r>
      <rPr>
        <sz val="9"/>
        <color theme="1"/>
        <rFont val="Century Schoolbook"/>
        <family val="1"/>
      </rPr>
      <t xml:space="preserve"> ¿Existe un diagnostico basado en genero, de los principales riesgos y vulnerabilidades a accidentes o desastres debido a la actividad minera que se haya trabajado con las autoridades locales u otras partes relevantes? 2. El documento describe el plan de emergencias y las actividades conjuntas que trabajar con las comunidades y entidades externas.</t>
    </r>
  </si>
  <si>
    <r>
      <rPr>
        <b/>
        <sz val="9"/>
        <color theme="1"/>
        <rFont val="Century Schoolbook"/>
        <family val="1"/>
      </rPr>
      <t xml:space="preserve">1, </t>
    </r>
    <r>
      <rPr>
        <sz val="9"/>
        <color theme="1"/>
        <rFont val="Century Schoolbook"/>
        <family val="1"/>
      </rPr>
      <t>¿La OMAPE demuestra que ha tomado medidas para educar a la comunidad cercana en riesgos en salud y seguridad, relacionados con la actividad minera?</t>
    </r>
  </si>
  <si>
    <r>
      <t>1.</t>
    </r>
    <r>
      <rPr>
        <sz val="9"/>
        <color theme="1"/>
        <rFont val="Century Schoolbook"/>
        <family val="1"/>
      </rPr>
      <t xml:space="preserve"> ¿La OMAPE cuenta con un documento donde se describa un plan de rescate minero? 2. El plan de rescate minero involucra a socorredores mineros o trabajadores preparados para la atencion de una emergencia</t>
    </r>
  </si>
  <si>
    <r>
      <t xml:space="preserve">En ausencia de sistemas de seguridad social obligatorios por ley,  existe un programa de </t>
    </r>
    <r>
      <rPr>
        <b/>
        <sz val="9"/>
        <rFont val="Century Schoolbook"/>
        <family val="1"/>
      </rPr>
      <t>seguridad social</t>
    </r>
    <r>
      <rPr>
        <sz val="9"/>
        <rFont val="Century Schoolbook"/>
        <family val="1"/>
      </rPr>
      <t xml:space="preserve"> que protege a los mineros y mineras afectados por</t>
    </r>
    <r>
      <rPr>
        <b/>
        <sz val="9"/>
        <rFont val="Century Schoolbook"/>
        <family val="1"/>
      </rPr>
      <t xml:space="preserve"> accidentes, enfermedad profesional o desastres</t>
    </r>
    <r>
      <rPr>
        <sz val="9"/>
        <rFont val="Century Schoolbook"/>
        <family val="1"/>
      </rPr>
      <t>,  proveniente de fondos solidarios de apoyo económico recaudados entre los mineros de la OMAPE.</t>
    </r>
  </si>
  <si>
    <r>
      <t xml:space="preserve">La OMAPE garantiza que los empleadores de su Sistema de Producción implementen una política efectiva que asegure que los </t>
    </r>
    <r>
      <rPr>
        <b/>
        <sz val="9"/>
        <rFont val="Century Schoolbook"/>
        <family val="1"/>
      </rPr>
      <t>herederos de mineros-miembros fallecidos no pierdan los derechos y obligaciones</t>
    </r>
    <r>
      <rPr>
        <sz val="9"/>
        <rFont val="Century Schoolbook"/>
        <family val="1"/>
      </rPr>
      <t xml:space="preserve"> que los fallecidos tenían en la mina y en la organización. </t>
    </r>
  </si>
  <si>
    <r>
      <t xml:space="preserve">1. ¿Todos los mineros incluidos en el Sistema de Producción se benefician de un programa de seguridad social en materia de salud, pensiones, y riesgos laborales?. Aplica, si en el país existe un sistema público de seguridad social, que sea disponible para mineros artesanales y que funcione correctamente. </t>
    </r>
    <r>
      <rPr>
        <b/>
        <sz val="9"/>
        <color theme="1"/>
        <rFont val="Century Schoolbook"/>
        <family val="1"/>
      </rPr>
      <t>Si la ley exige la cobertura de seguridad social obligatoria, este requisito aplica desde el año 0.</t>
    </r>
  </si>
  <si>
    <r>
      <t xml:space="preserve">Existe un mecanismo que garantiza que los </t>
    </r>
    <r>
      <rPr>
        <b/>
        <sz val="9"/>
        <rFont val="Century Schoolbook"/>
        <family val="1"/>
      </rPr>
      <t>huérfanos menores de edad</t>
    </r>
    <r>
      <rPr>
        <sz val="9"/>
        <rFont val="Century Schoolbook"/>
        <family val="1"/>
      </rPr>
      <t xml:space="preserve"> de los miembros fallecidos reciban </t>
    </r>
    <r>
      <rPr>
        <b/>
        <sz val="9"/>
        <rFont val="Century Schoolbook"/>
        <family val="1"/>
      </rPr>
      <t xml:space="preserve">atención específica </t>
    </r>
    <r>
      <rPr>
        <sz val="9"/>
        <rFont val="Century Schoolbook"/>
        <family val="1"/>
      </rPr>
      <t>/ no queden en el abandono.</t>
    </r>
  </si>
  <si>
    <r>
      <rPr>
        <b/>
        <sz val="9"/>
        <color indexed="8"/>
        <rFont val="Century Schoolbook"/>
        <family val="1"/>
      </rPr>
      <t>1</t>
    </r>
    <r>
      <rPr>
        <sz val="9"/>
        <color indexed="8"/>
        <rFont val="Century Schoolbook"/>
        <family val="1"/>
      </rPr>
      <t xml:space="preserve">. ¿Se verifica mediante revisión documental y entrevistas que se ha  </t>
    </r>
    <r>
      <rPr>
        <b/>
        <sz val="9"/>
        <rFont val="Century Schoolbook"/>
        <family val="1"/>
      </rPr>
      <t xml:space="preserve">especificado por escrito y </t>
    </r>
    <r>
      <rPr>
        <sz val="9"/>
        <rFont val="Century Schoolbook"/>
        <family val="1"/>
      </rPr>
      <t>socializado</t>
    </r>
    <r>
      <rPr>
        <b/>
        <sz val="9"/>
        <rFont val="Century Schoolbook"/>
        <family val="1"/>
      </rPr>
      <t xml:space="preserve"> los salarios vigentes</t>
    </r>
    <r>
      <rPr>
        <sz val="9"/>
        <rFont val="Century Schoolbook"/>
        <family val="1"/>
      </rPr>
      <t xml:space="preserve"> para todas las funciones?
2. ¿Se verifica mediante revisión de planillas o constancias de pago firmadas que los salarios son al menos equivalentes a la media salarial nacional, o el salario mínimo oficial para ocupaciones similares?
3. ¿Se verifica mediante revisión de planillas o constancias de pago firmadas que en caso de existir acuerdos de ganancia y riesgo compartido, el ingreso promedio permite que el trabajador gane al menos una suma equivalente al sueldo minimo oficial  o a la media nacional para ocupaciones similares.  </t>
    </r>
  </si>
  <si>
    <r>
      <rPr>
        <b/>
        <sz val="9"/>
        <color theme="1"/>
        <rFont val="Century Schoolbook"/>
        <family val="1"/>
      </rPr>
      <t>1.</t>
    </r>
    <r>
      <rPr>
        <sz val="9"/>
        <color theme="1"/>
        <rFont val="Century Schoolbook"/>
        <family val="1"/>
      </rPr>
      <t xml:space="preserve"> ¿Se verifica mediante revisión de manuales internos, contancias de pago firmadas y entrevistas a trabajadores que los pagos se realizan </t>
    </r>
    <r>
      <rPr>
        <b/>
        <sz val="9"/>
        <rFont val="Century Schoolbook"/>
        <family val="1"/>
      </rPr>
      <t>a tiempo</t>
    </r>
    <r>
      <rPr>
        <sz val="9"/>
        <rFont val="Century Schoolbook"/>
        <family val="1"/>
      </rPr>
      <t xml:space="preserve"> y en forma </t>
    </r>
    <r>
      <rPr>
        <b/>
        <sz val="9"/>
        <rFont val="Century Schoolbook"/>
        <family val="1"/>
      </rPr>
      <t>oportuna</t>
    </r>
    <r>
      <rPr>
        <sz val="9"/>
        <rFont val="Century Schoolbook"/>
        <family val="1"/>
      </rPr>
      <t xml:space="preserve"> de acuerdo a lo que se haya acordado con los trabajadores. 
2. Los pagos se realizan en moneda de curso legal o “en especie” (mena u oro) según lo acordado, y son  debidamente documentados.
3. ¿Se verifica mediante revisión de manuales internos, constancias de pago firmadas y entrevistas a trabajadores que los pagos se No se realizan pagos mediante bonos, cupones o pagarés. </t>
    </r>
  </si>
  <si>
    <r>
      <rPr>
        <b/>
        <sz val="9"/>
        <color indexed="8"/>
        <rFont val="Century Schoolbook"/>
        <family val="1"/>
      </rPr>
      <t>1.</t>
    </r>
    <r>
      <rPr>
        <sz val="9"/>
        <color indexed="8"/>
        <rFont val="Century Schoolbook"/>
        <family val="1"/>
      </rPr>
      <t xml:space="preserve"> ¿Se verifica mediante revisión de manuales internos, constancias de pago firmadas y entrevistas a trabajadores que sólo se realizan </t>
    </r>
    <r>
      <rPr>
        <b/>
        <sz val="9"/>
        <rFont val="Century Schoolbook"/>
        <family val="1"/>
      </rPr>
      <t>deduciones</t>
    </r>
    <r>
      <rPr>
        <sz val="9"/>
        <rFont val="Century Schoolbook"/>
        <family val="1"/>
      </rPr>
      <t xml:space="preserve"> de los salarios  de trabajadores contratados  de acuerdo a lo estipulado por las </t>
    </r>
    <r>
      <rPr>
        <b/>
        <sz val="9"/>
        <rFont val="Century Schoolbook"/>
        <family val="1"/>
      </rPr>
      <t>leyes nacionales</t>
    </r>
    <r>
      <rPr>
        <sz val="9"/>
        <rFont val="Century Schoolbook"/>
        <family val="1"/>
      </rPr>
      <t xml:space="preserve">, según lo fijado en un Acuerdo de Negociación Colectiva, o si el empleado ha dado su </t>
    </r>
    <r>
      <rPr>
        <b/>
        <sz val="9"/>
        <rFont val="Century Schoolbook"/>
        <family val="1"/>
      </rPr>
      <t>consentimiento escrito?</t>
    </r>
  </si>
  <si>
    <r>
      <rPr>
        <b/>
        <sz val="9"/>
        <color theme="1"/>
        <rFont val="Century Schoolbook"/>
        <family val="1"/>
      </rPr>
      <t>1.</t>
    </r>
    <r>
      <rPr>
        <sz val="9"/>
        <color theme="1"/>
        <rFont val="Century Schoolbook"/>
        <family val="1"/>
      </rPr>
      <t xml:space="preserve"> ¿Se verifica mediante revisión de manuales internos, constancias firmadas y entrevistas a trabajadores que las condiciones de empleo (en cuanto a: descanso médico, vacaciones anuales, licencia de maternidad, prestaciones de seguridad social y beneficios no monetarios) para los trabajadores contratados son -por lo menos- iguales a las establecidas en la legislación nacional, en las regulaciones del convenio colectivo del sector (si existe), o en el acuerdo firmado entre la organización de trabajadores y el empleador?</t>
    </r>
  </si>
  <si>
    <r>
      <rPr>
        <b/>
        <sz val="9"/>
        <color indexed="8"/>
        <rFont val="Century Schoolbook"/>
        <family val="1"/>
      </rPr>
      <t>1.</t>
    </r>
    <r>
      <rPr>
        <sz val="9"/>
        <color indexed="8"/>
        <rFont val="Century Schoolbook"/>
        <family val="1"/>
      </rPr>
      <t xml:space="preserve"> ¿Se verifica mediante revisión de manuales internos, constancias de pago firmadas y entrevistas a trabajadores que las </t>
    </r>
    <r>
      <rPr>
        <b/>
        <sz val="9"/>
        <rFont val="Century Schoolbook"/>
        <family val="1"/>
      </rPr>
      <t>horas de trabajo y las horas extras</t>
    </r>
    <r>
      <rPr>
        <sz val="9"/>
        <rFont val="Century Schoolbook"/>
        <family val="1"/>
      </rPr>
      <t xml:space="preserve"> cumplen con la </t>
    </r>
    <r>
      <rPr>
        <b/>
        <sz val="9"/>
        <rFont val="Century Schoolbook"/>
        <family val="1"/>
      </rPr>
      <t>legislación</t>
    </r>
    <r>
      <rPr>
        <sz val="9"/>
        <rFont val="Century Schoolbook"/>
        <family val="1"/>
      </rPr>
      <t xml:space="preserve"> aplicable y los estándares industriales?
2. ¿Se verifica mediante revisión de manuales internos y entrevistas a trabajadores que los trabajadores no trabajan más de 48 horas semanales en horario normal?
3. ¿Se verifica mediante revisión de manuales internos y entrevistas a trabajadores que en caso de haberse acordado horarios de trabajo atípicos, éstos se realizan en conformidad con la legislación nacional, incluyen tiempos de descanso adecuados y por ningún motivo van en detrimento del empleado?</t>
    </r>
  </si>
  <si>
    <r>
      <rPr>
        <b/>
        <sz val="9"/>
        <color theme="1"/>
        <rFont val="Century Schoolbook"/>
        <family val="1"/>
      </rPr>
      <t>1.</t>
    </r>
    <r>
      <rPr>
        <sz val="9"/>
        <color theme="1"/>
        <rFont val="Century Schoolbook"/>
        <family val="1"/>
      </rPr>
      <t xml:space="preserve"> ¿Se verifica mediante revisión de manuales internos y entrevistas a trabajadores que el trabajo en </t>
    </r>
    <r>
      <rPr>
        <b/>
        <sz val="9"/>
        <rFont val="Century Schoolbook"/>
        <family val="1"/>
      </rPr>
      <t xml:space="preserve">horas extra </t>
    </r>
    <r>
      <rPr>
        <sz val="9"/>
        <rFont val="Century Schoolbook"/>
        <family val="1"/>
      </rPr>
      <t xml:space="preserve">es </t>
    </r>
    <r>
      <rPr>
        <b/>
        <sz val="9"/>
        <rFont val="Century Schoolbook"/>
        <family val="1"/>
      </rPr>
      <t xml:space="preserve"> voluntario</t>
    </r>
    <r>
      <rPr>
        <sz val="9"/>
        <rFont val="Century Schoolbook"/>
        <family val="1"/>
      </rPr>
      <t xml:space="preserve"> y</t>
    </r>
    <r>
      <rPr>
        <b/>
        <sz val="9"/>
        <rFont val="Century Schoolbook"/>
        <family val="1"/>
      </rPr>
      <t xml:space="preserve"> no  excede las 12 horas semanales</t>
    </r>
    <r>
      <rPr>
        <sz val="9"/>
        <rFont val="Century Schoolbook"/>
        <family val="1"/>
      </rPr>
      <t xml:space="preserve"> para todo trabajador, a menos que existan circunstancias excepcionales, que deben estar claramente justificadas?
2. ¿Se verifica mediante revisión de manuales internos y entrevistas a trabajadores que No se solicita la realización de horas extra de manera sistemática/regular?
3. ¿Se verifica mediante revisión de manuales internos y entrevistas a trabajadores que el trabajo en horas extra es siempre remunerado a una tarifa superior, conforme a la legislación vigente?
4. ¿Se verifica mediante revisión de manuales internos y entrevistas a trabajadores que en caso de aplicarse horarios alternativos de manera estable (regular), ambas partes han firmado un acuerdo de interés mutuo que es razonable y justo para los mineros y que está conforme con la legislación nacional?</t>
    </r>
  </si>
  <si>
    <r>
      <rPr>
        <b/>
        <sz val="9"/>
        <color theme="1"/>
        <rFont val="Century Schoolbook"/>
        <family val="1"/>
      </rPr>
      <t>1.</t>
    </r>
    <r>
      <rPr>
        <sz val="9"/>
        <color theme="1"/>
        <rFont val="Century Schoolbook"/>
        <family val="1"/>
      </rPr>
      <t xml:space="preserve"> ¿Se verifica mediante revisión de manuales internos y entrevistas a trabajadores que los trabajadores tienen  al menos </t>
    </r>
    <r>
      <rPr>
        <b/>
        <sz val="9"/>
        <rFont val="Century Schoolbook"/>
        <family val="1"/>
      </rPr>
      <t>24 horas consecutivas de descanso cada 7 días</t>
    </r>
    <r>
      <rPr>
        <sz val="9"/>
        <rFont val="Century Schoolbook"/>
        <family val="1"/>
      </rPr>
      <t xml:space="preserve">, a menos que haya circunstancias excepcionales?
2. ¿Se verifica mediante revisión de manuales internos y entrevistas a trabajadores que no se hacen excepciones de manera sistemática/ regular. Las excepciones eventuales cumplen la legislación para la industria minera? </t>
    </r>
  </si>
  <si>
    <r>
      <rPr>
        <b/>
        <sz val="9"/>
        <color theme="1"/>
        <rFont val="Century Schoolbook"/>
        <family val="1"/>
      </rPr>
      <t>1.</t>
    </r>
    <r>
      <rPr>
        <sz val="9"/>
        <color theme="1"/>
        <rFont val="Century Schoolbook"/>
        <family val="1"/>
      </rPr>
      <t xml:space="preserve"> ¿Se verifica mediante revisión de manuales internos y entrevistas a trabajadores que el </t>
    </r>
    <r>
      <rPr>
        <b/>
        <sz val="9"/>
        <rFont val="Century Schoolbook"/>
        <family val="1"/>
      </rPr>
      <t xml:space="preserve">descanso anual </t>
    </r>
    <r>
      <rPr>
        <sz val="9"/>
        <rFont val="Century Schoolbook"/>
        <family val="1"/>
      </rPr>
      <t xml:space="preserve"> para trabajadores contratados es de </t>
    </r>
    <r>
      <rPr>
        <b/>
        <sz val="9"/>
        <rFont val="Century Schoolbook"/>
        <family val="1"/>
      </rPr>
      <t>al menos dos semanas pagadas por año</t>
    </r>
    <r>
      <rPr>
        <sz val="9"/>
        <rFont val="Century Schoolbook"/>
        <family val="1"/>
      </rPr>
      <t xml:space="preserve"> (sin incluir descanso médico o licencias ocasionales)?</t>
    </r>
  </si>
  <si>
    <r>
      <rPr>
        <b/>
        <sz val="9"/>
        <rFont val="Century Schoolbook"/>
        <family val="1"/>
      </rPr>
      <t>1.</t>
    </r>
    <r>
      <rPr>
        <sz val="9"/>
        <rFont val="Century Schoolbook"/>
        <family val="1"/>
      </rPr>
      <t xml:space="preserve"> ¿Se verifica mediante revisión de manuales internos y entrevistas a trabajadores que todos los trabajadores que han sido contratados para realizar actividades en el Sistema de producción tienen un </t>
    </r>
    <r>
      <rPr>
        <b/>
        <sz val="9"/>
        <rFont val="Century Schoolbook"/>
        <family val="1"/>
      </rPr>
      <t>contrato legal vinculante</t>
    </r>
    <r>
      <rPr>
        <sz val="9"/>
        <rFont val="Century Schoolbook"/>
        <family val="1"/>
      </rPr>
      <t>.</t>
    </r>
  </si>
  <si>
    <r>
      <rPr>
        <b/>
        <sz val="9"/>
        <color theme="1"/>
        <rFont val="Century Schoolbook"/>
        <family val="1"/>
      </rPr>
      <t>1.</t>
    </r>
    <r>
      <rPr>
        <sz val="9"/>
        <color theme="1"/>
        <rFont val="Century Schoolbook"/>
        <family val="1"/>
      </rPr>
      <t xml:space="preserve"> Se verifica con revisión documental, entrevistas y visitas que si la OMAPE, o los empleadores de su Sistema de Producción, recurren a los </t>
    </r>
    <r>
      <rPr>
        <b/>
        <sz val="9"/>
        <rFont val="Century Schoolbook"/>
        <family val="1"/>
      </rPr>
      <t>servicios de terceros</t>
    </r>
    <r>
      <rPr>
        <sz val="9"/>
        <rFont val="Century Schoolbook"/>
        <family val="1"/>
      </rPr>
      <t xml:space="preserve"> para la contratación de empleados, esta tercera parte está incluida en el ámbito de la OMAPE y </t>
    </r>
    <r>
      <rPr>
        <b/>
        <sz val="9"/>
        <rFont val="Century Schoolbook"/>
        <family val="1"/>
      </rPr>
      <t>cumple  con todos los requisitos de Fairmined?</t>
    </r>
  </si>
  <si>
    <r>
      <t xml:space="preserve">1. </t>
    </r>
    <r>
      <rPr>
        <sz val="9"/>
        <color theme="1"/>
        <rFont val="Century Schoolbook"/>
        <family val="1"/>
      </rPr>
      <t>Se verifica en inspección directa que los empleados autonomos que han estado laborando por un periodo mayor a 3 meses de servicios ininterrumpidos dentro del Sistema de Producción, tienen un acuerdo justo y transparente de repartición de ganancias con el dueño.</t>
    </r>
  </si>
  <si>
    <r>
      <t xml:space="preserve">1. </t>
    </r>
    <r>
      <rPr>
        <sz val="9"/>
        <color theme="1"/>
        <rFont val="Century Schoolbook"/>
        <family val="1"/>
      </rPr>
      <t>¿Se verifica con documentación que los salarios han sido incrementados gradualmente a niveles de "salario digno" por encima del salario mínimo oficial?</t>
    </r>
  </si>
  <si>
    <r>
      <t>1.</t>
    </r>
    <r>
      <rPr>
        <sz val="9"/>
        <color theme="1"/>
        <rFont val="Century Schoolbook"/>
        <family val="1"/>
      </rPr>
      <t xml:space="preserve"> ¿Se evidencia con documentación y entrevistas a los trabajadores que están recibiendo beneficios equivalentes y condiciones de empleo por un trabajo de igual valor?</t>
    </r>
  </si>
  <si>
    <r>
      <t xml:space="preserve">1. </t>
    </r>
    <r>
      <rPr>
        <sz val="9"/>
        <color theme="1"/>
        <rFont val="Century Schoolbook"/>
        <family val="1"/>
      </rPr>
      <t>¿Se verifica en inspección directa que en el caso de que los trabajadores cuenten con la vivienda provista por el empleador, la infraestructura de la casa asegura decencia, privacidad y seguridad. Es provista a costos razonables?</t>
    </r>
  </si>
  <si>
    <r>
      <rPr>
        <b/>
        <sz val="9"/>
        <rFont val="Century Schoolbook"/>
        <family val="1"/>
      </rPr>
      <t>1.</t>
    </r>
    <r>
      <rPr>
        <sz val="9"/>
        <rFont val="Century Schoolbook"/>
        <family val="1"/>
      </rPr>
      <t xml:space="preserve"> ¿Se verifica con revisión de manuales internos y entrevistas a trabajadores que la OMAPE garantiza que </t>
    </r>
    <r>
      <rPr>
        <b/>
        <sz val="9"/>
        <rFont val="Century Schoolbook"/>
        <family val="1"/>
      </rPr>
      <t>no</t>
    </r>
    <r>
      <rPr>
        <sz val="9"/>
        <rFont val="Century Schoolbook"/>
        <family val="1"/>
      </rPr>
      <t xml:space="preserve"> ocurra </t>
    </r>
    <r>
      <rPr>
        <b/>
        <sz val="9"/>
        <rFont val="Century Schoolbook"/>
        <family val="1"/>
      </rPr>
      <t>trabajo forzoso</t>
    </r>
    <r>
      <rPr>
        <sz val="9"/>
        <rFont val="Century Schoolbook"/>
        <family val="1"/>
      </rPr>
      <t xml:space="preserve">, incluidos el trabajo obligatorio y el trabajo involuntario de prisioneros? 
2. ¿Se logra evidenciar con entrevistas a los trabajadores que sienten la libertad de renunciar a su trabajo cuando así lo quieran?
3. ¿Se logra evidenciar con entrevistas a los trabajadores que no fueron contratados con falsas promesas sobre el empleo a realizar o sus condiciones?
4. para el caso en el que los trabajadores duermen en el campamento minero, ¿se logra evidenciar con entrevistas a estos que las condiciones de vida son dignas (se evidencia con inspección a los lugar de hospedaje) y que tienen libertad de salir cuando culmina su turno laboral?
5. Se logra evidenciar con entrevistas a los trabajadores que no se generan situaciones laborales adversas, las cuales incluyen volúmenes de trabajo o tareas excesivos? </t>
    </r>
  </si>
  <si>
    <r>
      <rPr>
        <b/>
        <sz val="9"/>
        <color theme="1"/>
        <rFont val="Century Schoolbook"/>
        <family val="1"/>
      </rPr>
      <t>1.</t>
    </r>
    <r>
      <rPr>
        <sz val="9"/>
        <color theme="1"/>
        <rFont val="Century Schoolbook"/>
        <family val="1"/>
      </rPr>
      <t xml:space="preserve"> ¿Se verifica con revisión de manuales internos y entrevistas a trabajadores que la OMAPE garantiza que </t>
    </r>
    <r>
      <rPr>
        <b/>
        <sz val="9"/>
        <rFont val="Century Schoolbook"/>
        <family val="1"/>
      </rPr>
      <t>no</t>
    </r>
    <r>
      <rPr>
        <sz val="9"/>
        <rFont val="Century Schoolbook"/>
        <family val="1"/>
      </rPr>
      <t xml:space="preserve"> haya </t>
    </r>
    <r>
      <rPr>
        <b/>
        <sz val="9"/>
        <rFont val="Century Schoolbook"/>
        <family val="1"/>
      </rPr>
      <t>confiscación de documentos de identidad</t>
    </r>
    <r>
      <rPr>
        <sz val="9"/>
        <rFont val="Century Schoolbook"/>
        <family val="1"/>
      </rPr>
      <t xml:space="preserve"> u otros efectos personales de valor, que </t>
    </r>
    <r>
      <rPr>
        <b/>
        <sz val="9"/>
        <rFont val="Century Schoolbook"/>
        <family val="1"/>
      </rPr>
      <t xml:space="preserve">limiten la libertad </t>
    </r>
    <r>
      <rPr>
        <sz val="9"/>
        <rFont val="Century Schoolbook"/>
        <family val="1"/>
      </rPr>
      <t>de movimiento de los trabajadores?</t>
    </r>
  </si>
  <si>
    <r>
      <rPr>
        <b/>
        <sz val="9"/>
        <rFont val="Century Schoolbook"/>
        <family val="1"/>
      </rPr>
      <t>1.</t>
    </r>
    <r>
      <rPr>
        <sz val="9"/>
        <rFont val="Century Schoolbook"/>
        <family val="1"/>
      </rPr>
      <t xml:space="preserve"> ¿Se verifica con revisión de manuales internos y entrevistas a trabajadores que la OMAPE garantiza que el empleo de un trabajador </t>
    </r>
    <r>
      <rPr>
        <b/>
        <sz val="9"/>
        <rFont val="Century Schoolbook"/>
        <family val="1"/>
      </rPr>
      <t>no</t>
    </r>
    <r>
      <rPr>
        <sz val="9"/>
        <rFont val="Century Schoolbook"/>
        <family val="1"/>
      </rPr>
      <t xml:space="preserve"> esté </t>
    </r>
    <r>
      <rPr>
        <b/>
        <sz val="9"/>
        <rFont val="Century Schoolbook"/>
        <family val="1"/>
      </rPr>
      <t>condicionado</t>
    </r>
    <r>
      <rPr>
        <sz val="9"/>
        <rFont val="Century Schoolbook"/>
        <family val="1"/>
      </rPr>
      <t xml:space="preserve"> por el empleo de su cónyuge. Los cónyuges tienen el derecho a trabajar en otros lugares.</t>
    </r>
  </si>
  <si>
    <r>
      <rPr>
        <b/>
        <sz val="9"/>
        <color theme="1"/>
        <rFont val="Century Schoolbook"/>
        <family val="1"/>
      </rPr>
      <t>1.</t>
    </r>
    <r>
      <rPr>
        <sz val="9"/>
        <color theme="1"/>
        <rFont val="Century Schoolbook"/>
        <family val="1"/>
      </rPr>
      <t xml:space="preserve"> ¿Se evidencia mediante inspección directa y entrevistas a los encargados del cumplimiento de los derechos de menores de edad de la zona donde se encuentra la OMAPE, que los empleadores del Sistema de Producción no contratan menores de 15 años o la edad establecida por la normatividad del pais (aplica la mayor edad)? 
</t>
    </r>
    <r>
      <rPr>
        <b/>
        <sz val="9"/>
        <color theme="1"/>
        <rFont val="Century Schoolbook"/>
        <family val="1"/>
      </rPr>
      <t xml:space="preserve">Nota: </t>
    </r>
    <r>
      <rPr>
        <sz val="9"/>
        <color theme="1"/>
        <rFont val="Century Schoolbook"/>
        <family val="1"/>
      </rPr>
      <t xml:space="preserve">aplica solo para actividades </t>
    </r>
    <r>
      <rPr>
        <b/>
        <sz val="9"/>
        <color theme="1"/>
        <rFont val="Century Schoolbook"/>
        <family val="1"/>
      </rPr>
      <t>NO peligrosas</t>
    </r>
    <r>
      <rPr>
        <sz val="9"/>
        <color theme="1"/>
        <rFont val="Century Schoolbook"/>
        <family val="1"/>
      </rPr>
      <t xml:space="preserve">: archivo digital y físico de información, sistematización y actividades similares. Para actividades peligrososas se aplica el requisito 3.6.2
2. ¿Se evidencia mediante inspección directa y entrevistas a los encargados del cumplimiento de los derechos de menores de edad de la zona donde se encuentra la OMAPE, que si los empleadores del SP contratan personas entre los 15 y 18 años o la edad establecidad por la normatividad del pais, se cumple con lo establecido por la normatividad: ejemplo: permisos tramitados y autorizados, horarios de estudio por encima de horarios laborales, horas maximas permitidad, entre otros. </t>
    </r>
  </si>
  <si>
    <r>
      <rPr>
        <b/>
        <sz val="9"/>
        <color theme="1"/>
        <rFont val="Century Schoolbook"/>
        <family val="1"/>
      </rPr>
      <t xml:space="preserve">1. </t>
    </r>
    <r>
      <rPr>
        <sz val="9"/>
        <color theme="1"/>
        <rFont val="Century Schoolbook"/>
        <family val="1"/>
      </rPr>
      <t xml:space="preserve">¿Se evidencia mediante inspección directa y entrevistas a los encargados del cumplimiento de los derechos de menores de edad de la zona donde se encuentra la OMAPE, que </t>
    </r>
    <r>
      <rPr>
        <b/>
        <sz val="9"/>
        <color theme="1"/>
        <rFont val="Century Schoolbook"/>
        <family val="1"/>
      </rPr>
      <t xml:space="preserve">NO contratan menores de 18 años </t>
    </r>
    <r>
      <rPr>
        <sz val="9"/>
        <color theme="1"/>
        <rFont val="Century Schoolbook"/>
        <family val="1"/>
      </rPr>
      <t xml:space="preserve">para la realización de </t>
    </r>
    <r>
      <rPr>
        <b/>
        <sz val="9"/>
        <color theme="1"/>
        <rFont val="Century Schoolbook"/>
        <family val="1"/>
      </rPr>
      <t xml:space="preserve">actividades peligrosas </t>
    </r>
    <r>
      <rPr>
        <sz val="9"/>
        <color theme="1"/>
        <rFont val="Century Schoolbook"/>
        <family val="1"/>
      </rPr>
      <t xml:space="preserve">(todas las actividades de mina, planta de procesamiento, polvorines, laboratorios quimicos, actividades subacuaticas, levantar o transportar cargas pesadas y almacenamiento de sustancias toxicas se catalogan como peligrosas independiente de la función que desempreñen los menores). Se entiende por trabajo infantil peligroso, el trabajo que, por su naturaleza o por las condiciones en que se lleva a cabo, es probable que dañe la salud, la seguridad o la moralidad de los niños. </t>
    </r>
  </si>
  <si>
    <r>
      <rPr>
        <b/>
        <sz val="9"/>
        <rFont val="Century Schoolbook"/>
        <family val="1"/>
      </rPr>
      <t>1.</t>
    </r>
    <r>
      <rPr>
        <sz val="9"/>
        <rFont val="Century Schoolbook"/>
        <family val="1"/>
      </rPr>
      <t xml:space="preserve"> ¿Se evidencia que el trabajo realizado por </t>
    </r>
    <r>
      <rPr>
        <b/>
        <sz val="9"/>
        <rFont val="Century Schoolbook"/>
        <family val="1"/>
      </rPr>
      <t>jóvenes entre 15 y 18</t>
    </r>
    <r>
      <rPr>
        <sz val="9"/>
        <rFont val="Century Schoolbook"/>
        <family val="1"/>
      </rPr>
      <t xml:space="preserve"> años no pone en </t>
    </r>
    <r>
      <rPr>
        <b/>
        <sz val="9"/>
        <rFont val="Century Schoolbook"/>
        <family val="1"/>
      </rPr>
      <t>peligro su educación, ni su desarrollo social, moral o físico</t>
    </r>
    <r>
      <rPr>
        <sz val="9"/>
        <rFont val="Century Schoolbook"/>
        <family val="1"/>
      </rPr>
      <t xml:space="preserve">. </t>
    </r>
  </si>
  <si>
    <r>
      <t xml:space="preserve">1. ¿Se evidencia que la OMAPE cuenta con un </t>
    </r>
    <r>
      <rPr>
        <b/>
        <sz val="9"/>
        <rFont val="Century Schoolbook"/>
        <family val="1"/>
      </rPr>
      <t>programa</t>
    </r>
    <r>
      <rPr>
        <sz val="9"/>
        <rFont val="Century Schoolbook"/>
        <family val="1"/>
      </rPr>
      <t xml:space="preserve"> para garantizar el </t>
    </r>
    <r>
      <rPr>
        <b/>
        <sz val="9"/>
        <rFont val="Century Schoolbook"/>
        <family val="1"/>
      </rPr>
      <t xml:space="preserve">bienestar y seguridad de los jóvenes cabeza de familia </t>
    </r>
    <r>
      <rPr>
        <sz val="9"/>
        <rFont val="Century Schoolbook"/>
        <family val="1"/>
      </rPr>
      <t xml:space="preserve">del Sistema de producción y así: (1) asegurar el acceso de los jóvenes a oportunidades educativas, de desarrollo, vocacionales, económicas y sociales, y (2) protegerlos de los peligros en el lugar del trabajo?Solo aplica si en la región existe presencia sistemática de hogares encabezados por menores. </t>
    </r>
  </si>
  <si>
    <r>
      <t xml:space="preserve">1. ¿Se ha reevaluado el </t>
    </r>
    <r>
      <rPr>
        <b/>
        <sz val="9"/>
        <rFont val="Century Schoolbook"/>
        <family val="1"/>
      </rPr>
      <t>programa</t>
    </r>
    <r>
      <rPr>
        <sz val="9"/>
        <rFont val="Century Schoolbook"/>
        <family val="1"/>
      </rPr>
      <t xml:space="preserve"> para garantizar el </t>
    </r>
    <r>
      <rPr>
        <b/>
        <sz val="9"/>
        <rFont val="Century Schoolbook"/>
        <family val="1"/>
      </rPr>
      <t xml:space="preserve">bienestar y seguridad de los jóvenes cabeza de familia </t>
    </r>
    <r>
      <rPr>
        <sz val="9"/>
        <rFont val="Century Schoolbook"/>
        <family val="1"/>
      </rPr>
      <t xml:space="preserve">del Sistema de producción y así: (1) asegurar el acceso de los jóvenes a oportunidades educativas, de desarrollo, vocacionales, económicas y sociales, y (2) protegerlos de los peligros en el lugar del trabajo? </t>
    </r>
  </si>
  <si>
    <r>
      <t xml:space="preserve">1. </t>
    </r>
    <r>
      <rPr>
        <sz val="9"/>
        <rFont val="Century Schoolbook"/>
        <family val="1"/>
      </rPr>
      <t>En caso de que la OMAPE este ubicada en una región con prevalencia de trabajo infantil, se verifica con documentación que:
- La OMAPE se ha capacitado en protección de infancia 
-Cuenta con una politica y procedimientos sobre protección de infancia
-Coordina con las autoridades locales y otros grupos la implementación de monitoreo y remediación comunitaria del trabajo infantil</t>
    </r>
  </si>
  <si>
    <r>
      <rPr>
        <b/>
        <sz val="9"/>
        <color indexed="8"/>
        <rFont val="Century Schoolbook"/>
        <family val="1"/>
      </rPr>
      <t>1.</t>
    </r>
    <r>
      <rPr>
        <sz val="9"/>
        <color indexed="8"/>
        <rFont val="Century Schoolbook"/>
        <family val="1"/>
      </rPr>
      <t xml:space="preserve"> ¿Se evidencia por medio del reglamento interno y entrevistas a trabajadores y socios que </t>
    </r>
    <r>
      <rPr>
        <b/>
        <sz val="9"/>
        <color indexed="8"/>
        <rFont val="Century Schoolbook"/>
        <family val="1"/>
      </rPr>
      <t>No</t>
    </r>
    <r>
      <rPr>
        <sz val="9"/>
        <color indexed="8"/>
        <rFont val="Century Schoolbook"/>
        <family val="1"/>
      </rPr>
      <t xml:space="preserve"> se practica ninguna </t>
    </r>
    <r>
      <rPr>
        <b/>
        <sz val="9"/>
        <color indexed="8"/>
        <rFont val="Century Schoolbook"/>
        <family val="1"/>
      </rPr>
      <t>discriminación</t>
    </r>
    <r>
      <rPr>
        <sz val="9"/>
        <color indexed="8"/>
        <rFont val="Century Schoolbook"/>
        <family val="1"/>
      </rPr>
      <t xml:space="preserve"> en </t>
    </r>
    <r>
      <rPr>
        <b/>
        <sz val="9"/>
        <color indexed="8"/>
        <rFont val="Century Schoolbook"/>
        <family val="1"/>
      </rPr>
      <t>términos de contratación</t>
    </r>
    <r>
      <rPr>
        <sz val="9"/>
        <color indexed="8"/>
        <rFont val="Century Schoolbook"/>
        <family val="1"/>
      </rPr>
      <t xml:space="preserve">, </t>
    </r>
    <r>
      <rPr>
        <b/>
        <sz val="9"/>
        <color indexed="8"/>
        <rFont val="Century Schoolbook"/>
        <family val="1"/>
      </rPr>
      <t>promoción, acceso a formación, remuneración, asignación de trabajo, terminación del empleo, jubilación</t>
    </r>
    <r>
      <rPr>
        <sz val="9"/>
        <color indexed="8"/>
        <rFont val="Century Schoolbook"/>
        <family val="1"/>
      </rPr>
      <t xml:space="preserve"> u otras actividades, a menos que ello sea coherente con las metas y los objetivos de la OMAPE?
2. ¿Se evidencia por medio del reglamento interno y entrevistas que No se practica la discriminación en materia de participación, derecho al voto, derecho a ser elegido, acceso a los mercados, acceso a la formación, apoyo técnico o cualquier otro beneficio u obligación (por ninguno de los motivos antes indicados).
3. ¿Se evidencia por medio del reglamento interno y entrevistas que No se solicitan/exigen pruebas de embarazo, de VIH/SIDA para la contratación?</t>
    </r>
  </si>
  <si>
    <r>
      <t xml:space="preserve">1. ¿Se evidencia por medio del reglamento interno y entrevistas que la OMAPE garantiza que los mineros de su Sistema de producción </t>
    </r>
    <r>
      <rPr>
        <b/>
        <sz val="9"/>
        <rFont val="Century Schoolbook"/>
        <family val="1"/>
      </rPr>
      <t>no</t>
    </r>
    <r>
      <rPr>
        <sz val="9"/>
        <rFont val="Century Schoolbook"/>
        <family val="1"/>
      </rPr>
      <t xml:space="preserve"> se involucran, ni apoyan, ni toleran el uso del </t>
    </r>
    <r>
      <rPr>
        <b/>
        <sz val="9"/>
        <rFont val="Century Schoolbook"/>
        <family val="1"/>
      </rPr>
      <t>castigo corporal, la coerción mental o física, ni el abuso verba</t>
    </r>
    <r>
      <rPr>
        <sz val="9"/>
        <rFont val="Century Schoolbook"/>
        <family val="1"/>
      </rPr>
      <t>l?</t>
    </r>
  </si>
  <si>
    <r>
      <t xml:space="preserve">1. ¿Se evidencia por medio del reglamento interno y entrevistas que la OMAPE garantiza que los mineros de su Sistema de producción </t>
    </r>
    <r>
      <rPr>
        <b/>
        <sz val="9"/>
        <color indexed="8"/>
        <rFont val="Century Schoolbook"/>
        <family val="1"/>
      </rPr>
      <t>no</t>
    </r>
    <r>
      <rPr>
        <sz val="9"/>
        <color indexed="8"/>
        <rFont val="Century Schoolbook"/>
        <family val="1"/>
      </rPr>
      <t xml:space="preserve"> se involucran, ni apoyan, ni toleran </t>
    </r>
    <r>
      <rPr>
        <b/>
        <sz val="9"/>
        <color indexed="8"/>
        <rFont val="Century Schoolbook"/>
        <family val="1"/>
      </rPr>
      <t>mal comportamiento</t>
    </r>
    <r>
      <rPr>
        <sz val="9"/>
        <color indexed="8"/>
        <rFont val="Century Schoolbook"/>
        <family val="1"/>
      </rPr>
      <t xml:space="preserve"> (incluyendo gestos, lenguaje y contacto físico) que sea </t>
    </r>
    <r>
      <rPr>
        <b/>
        <sz val="9"/>
        <color indexed="8"/>
        <rFont val="Century Schoolbook"/>
        <family val="1"/>
      </rPr>
      <t>sexualmente intimidante, abusivo o de explotación?</t>
    </r>
  </si>
  <si>
    <r>
      <t xml:space="preserve">1. </t>
    </r>
    <r>
      <rPr>
        <sz val="9"/>
        <color theme="1"/>
        <rFont val="Century Schoolbook"/>
        <family val="1"/>
      </rPr>
      <t>¿Se evidencia por medio del reglamento interno que la OMAPE garantiza que los individuos desfavorecidos o con discapacidad del Sistema de Producción cuentan con las mismas oportunidades a traves de reconocimiento de sus capacidades y necesidades especificas?</t>
    </r>
  </si>
  <si>
    <r>
      <t xml:space="preserve">1. </t>
    </r>
    <r>
      <rPr>
        <sz val="9"/>
        <color theme="1"/>
        <rFont val="Century Schoolbook"/>
        <family val="1"/>
      </rPr>
      <t>¿Se evidencia por medio del reglamento interno que la OMAPE garantiza que los individuos desfavorecidos o con discapacidad de toda el área minera cuentan con las mismas oportunidades a traves de reconocimiento de sus capacidades y necesidades especificas?</t>
    </r>
  </si>
  <si>
    <r>
      <t>1. S</t>
    </r>
    <r>
      <rPr>
        <sz val="9"/>
        <color theme="1"/>
        <rFont val="Century Schoolbook"/>
        <family val="1"/>
      </rPr>
      <t>e evidencia que se prevee  apoyo a todas las mujeres embarazadas y en periodo de lactancia, de modo que puedan pasar a realizar tareas más ligeras, no riesgosas.  2. Se garantiza que realizaron sus mejores esfuerzos por garantizar que las mujeres de la OMAPE puedan acceder a los servicios de salud, tengan acceso a servicios de guardería donde pueden amamantar a sus hijos y recibir los beneficios de seguridad social, cuando corresponda</t>
    </r>
  </si>
  <si>
    <r>
      <rPr>
        <b/>
        <sz val="9"/>
        <rFont val="Century Schoolbook"/>
        <family val="1"/>
      </rPr>
      <t xml:space="preserve">1. </t>
    </r>
    <r>
      <rPr>
        <sz val="9"/>
        <rFont val="Century Schoolbook"/>
        <family val="1"/>
      </rPr>
      <t xml:space="preserve">¿Se evidencia por medio del reglamento interno y entrevistas que la OMAPE </t>
    </r>
    <r>
      <rPr>
        <b/>
        <sz val="9"/>
        <color indexed="8"/>
        <rFont val="Century Schoolbook"/>
        <family val="1"/>
      </rPr>
      <t>reconoce por escrito y en la practica</t>
    </r>
    <r>
      <rPr>
        <sz val="9"/>
        <color indexed="8"/>
        <rFont val="Century Schoolbook"/>
        <family val="1"/>
      </rPr>
      <t xml:space="preserve"> el </t>
    </r>
    <r>
      <rPr>
        <b/>
        <sz val="9"/>
        <color indexed="8"/>
        <rFont val="Century Schoolbook"/>
        <family val="1"/>
      </rPr>
      <t>derecho</t>
    </r>
    <r>
      <rPr>
        <sz val="9"/>
        <color indexed="8"/>
        <rFont val="Century Schoolbook"/>
        <family val="1"/>
      </rPr>
      <t xml:space="preserve"> de todos los trabajadores a </t>
    </r>
    <r>
      <rPr>
        <b/>
        <sz val="9"/>
        <color indexed="8"/>
        <rFont val="Century Schoolbook"/>
        <family val="1"/>
      </rPr>
      <t>organizarse y afiliarse</t>
    </r>
    <r>
      <rPr>
        <sz val="9"/>
        <color indexed="8"/>
        <rFont val="Century Schoolbook"/>
        <family val="1"/>
      </rPr>
      <t xml:space="preserve"> a las organizaciones de trabajadores de su elección y a </t>
    </r>
    <r>
      <rPr>
        <b/>
        <sz val="9"/>
        <color indexed="8"/>
        <rFont val="Century Schoolbook"/>
        <family val="1"/>
      </rPr>
      <t>negociar colectivamente sus condiciones de trabajo?</t>
    </r>
  </si>
  <si>
    <r>
      <rPr>
        <b/>
        <sz val="9"/>
        <color theme="1"/>
        <rFont val="Century Schoolbook"/>
        <family val="1"/>
      </rPr>
      <t>1.</t>
    </r>
    <r>
      <rPr>
        <sz val="9"/>
        <color theme="1"/>
        <rFont val="Century Schoolbook"/>
        <family val="1"/>
      </rPr>
      <t xml:space="preserve"> ¿Se evidencia por medio del reglamento interno y entrevistas que la OMAPE permite que sus trabajadores se </t>
    </r>
    <r>
      <rPr>
        <b/>
        <sz val="9"/>
        <color indexed="8"/>
        <rFont val="Century Schoolbook"/>
        <family val="1"/>
      </rPr>
      <t>reunan con organizaciones sindicales</t>
    </r>
    <r>
      <rPr>
        <sz val="9"/>
        <color indexed="8"/>
        <rFont val="Century Schoolbook"/>
        <family val="1"/>
      </rPr>
      <t xml:space="preserve"> (cuando se da el caso)?
2. ¿Se evidencia por medio del reglamento interno y entrevistas que la OMAPE permite a los trabajadores que se  organicen sin la interferencia de la dirección. </t>
    </r>
  </si>
  <si>
    <r>
      <rPr>
        <b/>
        <sz val="9"/>
        <color theme="1"/>
        <rFont val="Century Schoolbook"/>
        <family val="1"/>
      </rPr>
      <t xml:space="preserve">1. </t>
    </r>
    <r>
      <rPr>
        <sz val="9"/>
        <color theme="1"/>
        <rFont val="Century Schoolbook"/>
        <family val="1"/>
      </rPr>
      <t xml:space="preserve">¿Se evidencia por medio del reglamento interno y entrevistas que la OMAPE garantiza que  ninguno de sus trabajadores o de sus representantes sean </t>
    </r>
    <r>
      <rPr>
        <b/>
        <sz val="9"/>
        <color indexed="8"/>
        <rFont val="Century Schoolbook"/>
        <family val="1"/>
      </rPr>
      <t>discriminados</t>
    </r>
    <r>
      <rPr>
        <sz val="9"/>
        <color indexed="8"/>
        <rFont val="Century Schoolbook"/>
        <family val="1"/>
      </rPr>
      <t xml:space="preserve"> o sufran cualquier consecuencia por </t>
    </r>
    <r>
      <rPr>
        <b/>
        <sz val="9"/>
        <color indexed="8"/>
        <rFont val="Century Schoolbook"/>
        <family val="1"/>
      </rPr>
      <t>ejercer libremente su derecho a organizars</t>
    </r>
    <r>
      <rPr>
        <sz val="9"/>
        <color indexed="8"/>
        <rFont val="Century Schoolbook"/>
        <family val="1"/>
      </rPr>
      <t>e, o por tomar la decisión de afiliarse (o no afiliarse) a una organización de trabajadores y / o participar en sus actividades legales.</t>
    </r>
  </si>
  <si>
    <r>
      <t xml:space="preserve">1. </t>
    </r>
    <r>
      <rPr>
        <sz val="9"/>
        <color theme="1"/>
        <rFont val="Century Schoolbook"/>
        <family val="1"/>
      </rPr>
      <t>¿Se verifica mediante documentación que el dialogo social y la representación, organización y participación de los trabajadores son mejorados mediante actividades de capacitación?</t>
    </r>
  </si>
  <si>
    <r>
      <t>1.</t>
    </r>
    <r>
      <rPr>
        <sz val="9"/>
        <color theme="1"/>
        <rFont val="Century Schoolbook"/>
        <family val="1"/>
      </rPr>
      <t xml:space="preserve"> ¿ Se verifica mediante el reglamento interno de trabajo que todos los trabajadores tienen la libertad de elegir democraticamente a sus repesentantes para defender sus derechos y negociar sus intereses con los empleadores dentro del área minera de la OMAPE?</t>
    </r>
  </si>
  <si>
    <r>
      <t xml:space="preserve">Visita instalaciones </t>
    </r>
    <r>
      <rPr>
        <i/>
        <sz val="9"/>
        <color indexed="8"/>
        <rFont val="Century Schoolbook"/>
        <family val="1"/>
      </rPr>
      <t>(especificar):</t>
    </r>
  </si>
  <si>
    <r>
      <t>Trabajadores de la OMAPE</t>
    </r>
    <r>
      <rPr>
        <i/>
        <sz val="9"/>
        <rFont val="Century Schoolbook"/>
        <family val="1"/>
      </rPr>
      <t xml:space="preserve"> (a nivel central)</t>
    </r>
    <r>
      <rPr>
        <sz val="9"/>
        <rFont val="Century Schoolbook"/>
        <family val="1"/>
      </rPr>
      <t>:</t>
    </r>
  </si>
  <si>
    <r>
      <t xml:space="preserve">Trabajadores de los socios de la OMAPE </t>
    </r>
    <r>
      <rPr>
        <i/>
        <sz val="9"/>
        <rFont val="Century Schoolbook"/>
        <family val="1"/>
      </rPr>
      <t>(en las labores de los socios):</t>
    </r>
  </si>
  <si>
    <t>Fairmined ID</t>
  </si>
  <si>
    <t>Si</t>
  </si>
  <si>
    <t>No</t>
  </si>
  <si>
    <t>Hombres</t>
  </si>
  <si>
    <t>La OMAPE ha diligenciado la autoevaluación (siguiente pestaña)</t>
  </si>
  <si>
    <t xml:space="preserve">LISTA DE CHEQUEO PARA AUDITORÍA FAIRMINED </t>
  </si>
  <si>
    <t xml:space="preserve"> RESUMEN DE EVALUACIÓN DE AUDITORÍA FAIRMINED</t>
  </si>
  <si>
    <t>Fecha inicio</t>
  </si>
  <si>
    <t>Fecha cierre</t>
  </si>
  <si>
    <t xml:space="preserve">Fairmined Standard Requirement </t>
  </si>
  <si>
    <t>1. GENERAL REQUIREMENTS</t>
  </si>
  <si>
    <t>1.1 Application</t>
  </si>
  <si>
    <t>Artisanal miners can participate in Fairmined if an ASMO is in place.</t>
  </si>
  <si>
    <t>Te ASMO must accredit its “artisanal and small-scale” nature.</t>
  </si>
  <si>
    <t>The ASMO must accept audits of their premises and subcontracted premises and provide information at the certification body’s request.</t>
  </si>
  <si>
    <t>The ASMO must appoint a contact person for all certification matters. This person must keep the certification body and ARM updated with contact details and important information.</t>
  </si>
  <si>
    <t>1.2 Certification Scope</t>
  </si>
  <si>
    <t>The Fairmined System of Production must be defined.</t>
  </si>
  <si>
    <t>If external service providers are part of the Fairmined supply chain, and where there are choices, the ASMO must demonstrate that best efforts are made to choose providers that comply with traceability requirements and legal requirements.</t>
  </si>
  <si>
    <t>The ASMO and all legal organizations of its Fairmined System of Production must have a legal and transparent structure in place according to the respective legislation applicable for the specified type of organization.</t>
  </si>
  <si>
    <t>The ASMO and all legal organizations of its Fairmined System of Production must have financial control complying with national regulations.</t>
  </si>
  <si>
    <t>The ASMO must establish an Internal Control System being able to cover all volumes and sales into the Fairmined supply chain and clearly separating it from all mineral, gold or tailings from miners, areas and processing units that are not included in the Fairmined System of Production.</t>
  </si>
  <si>
    <t xml:space="preserve">The majority (50%+1) of the miners working in the scope of the ASMO must be community based artisanal or small-scale miners.  
</t>
  </si>
  <si>
    <t>Clear and non-discriminatory rules for inclusion and non-inclusion of miners in the Fairmined System of Production must be in place.</t>
  </si>
  <si>
    <t>Only the miners and areas included in the Fairmined System of Production may produce Fairmined gold, gold ore, concentrate or tailings. Gold, gold ore, concentrate and economically valuable tailings from miners or areas not included in the Fairmined System of Production must be kept separate from Fairmined Gold and must not be sold as Fairmined Gold.</t>
  </si>
  <si>
    <t xml:space="preserve">1.3 Specific ASMO Responsabilities </t>
  </si>
  <si>
    <t>The ASMO or its miners must possess or be granted land-rights and mining rights for all areas included in its Fairmined System of Production.</t>
  </si>
  <si>
    <t>Taxes, fees, royalties and other tributes as required by applicable legislation must be paid to the relevant authority.</t>
  </si>
  <si>
    <t>Revenues of the ASMO and its miners must not be used directly or indirectly to finance or support illegal activities or armed conflicts.</t>
  </si>
  <si>
    <t>The mining operations must be conducted with the agreement of the legal and traditional local community authorities.</t>
  </si>
  <si>
    <t>A Grievance Procedure for human rights and environment must be in place, which includes a due diligence process. The ASMO must inform ARM about grievances not resolved at a local level.</t>
  </si>
  <si>
    <t>As part of its 2nd level responsibilities, the ASMO actively promotes Responsible ASM practices in its entire mining area. (Applicable if not all miners are included in the Fairmined System of Production)</t>
  </si>
  <si>
    <t>The ASMO plays an active role in planning and promoting local sustainable development in its mining area. The ASMO must also assume 3rd level responsibilities (see 0.2.5) over the surrounding community including areas, entities and people that are NOT part of its mining area.
Through activities to address and monitor sensitive issues, and including them in the Fairmined Development Priorities Plan, the ASMO pro-actively assumes co-responsibility in coordination with authorities, community organizations, and relevant NGO’s (where applicable) progressive improvement of core Fairmined principles in its community.</t>
  </si>
  <si>
    <t xml:space="preserve">1.4 Traceability within the Asmo </t>
  </si>
  <si>
    <t>The entire volume of Fairmined Gold produced must be physically traceable.</t>
  </si>
  <si>
    <t>If there exists any need to lease or hire third party owned equipment for mineral processing, or to contract third party operators to process their mineral or to perform further enrichment of intermediary products, best available efforts towards full compliance with physical traceability of gold must be ensured.
Only where full compliance with physical traceability requirements imposes disproportional costs, ASMOs are exempt from physical traceability requirements. Subcontracted service providers (such as processors) are subject to physical audits for which the ASMO has the responsibility.</t>
  </si>
  <si>
    <t>Joining, blending and consolidating of two or more certified volumes of mineral or intermediate products from two or more certified producers for the purpose of joint processing is allowed.</t>
  </si>
  <si>
    <t>ASMOs that are certified for Ecological Gold must ensure full compliance with physical traceability requirements at all times.</t>
  </si>
  <si>
    <t>1.5. Gender and non- discrimination at the Asmo</t>
  </si>
  <si>
    <t>The rules for inclusion or non-inclusion in the Fairmined System of Production must be transparent (accessible to any interested party) and must not discriminate on the basis of race, color, gender, sexual orientation, HIV status, disability, marital status, age, religion, political opinion, language, property, nationality, ethnicity or social origin unless this is consistent with its goals and objectives. Furthermore, there must be no discrimination regarding participation, voting rights, the right to be elected, access to markets, access to training, technical support or any other benefit or obligation.</t>
  </si>
  <si>
    <t>Programs related to disadvantaged/minority groups must be in place to improve the position of those groups in the organization, particularly with respect to recruitment, access to training and Premium Committee membership.</t>
  </si>
  <si>
    <t>Appropriate measures must be taken to ensure equal representation of women.</t>
  </si>
  <si>
    <t>Women miners and minority groups must have equal access to mineral resources and technological innovation within the organization.</t>
  </si>
  <si>
    <t>2.1. Management of toxic substances</t>
  </si>
  <si>
    <t>Amalgamation should not be used if gold recovery without mercury is reasonably possible.</t>
  </si>
  <si>
    <t>Whole ore amalgamation of gold with mercury is not allowed. A mercury-free concentration process must precede amalgamation. Concentration may be done mechanically or manually.</t>
  </si>
  <si>
    <t>Retorts or alternative mercury recovery techniques must be used for decomposing amalgam.</t>
  </si>
  <si>
    <t>Nitric acid must not be used for dissolving amalgam.</t>
  </si>
  <si>
    <t>Amalgam burning must not take place in homes and kitchens and other indoor places, nor in urban residential or recreational areas where people without protection may be affected.</t>
  </si>
  <si>
    <t>Toxic and dangerous substances such as explosives, mercury and cyanide must not be kept in residential houses, but in appropriately signposted places with adequate conditions for safe storage, inventory keeping and disposal.</t>
  </si>
  <si>
    <t>The use of toxic and dangerous substances, such as mercury and cyanide, must be under the responsibility of trained adults over 18 years of age, never pregnant or breastfeeding women, or persons diagnosed with mental deficiencies or diseases of the gastrointestinal, urinary, nervous or respiratory systems.</t>
  </si>
  <si>
    <t>Instruments and tools used for operations with mercury must not be used in any other domestic activity.</t>
  </si>
  <si>
    <t>Cyanide solutions and tailings must be detoxified in a lined pond or tank before discharge.</t>
  </si>
  <si>
    <t>Amalgamation and cyanidation tailings and solutions must not be discharged into water or where they can reach water bodies.</t>
  </si>
  <si>
    <t>Cyanide leaching plants must be operated by personnel trained in the safe and proper use of cyanide.</t>
  </si>
  <si>
    <t>Amalgam burning must be done only in designated premises providing privacy and security, and with proper equipment and trained personnel.</t>
  </si>
  <si>
    <t>If nitric acid is regularly used to purify liberated gold or doré, purification must be done only in designated premises containing proper equipment for neutralizing liquid and gaseous emissions that is operated by trained personnel.</t>
  </si>
  <si>
    <t>Cyanide leaching of unprocessed amalgamated tailings is not allowed. If amalgamated tailings are leached, mercury recovering gravimetric pre-processing must precede cyanidation.</t>
  </si>
  <si>
    <t>The amount of amalgamated tailings that go into leaching must have been significantly reduced</t>
  </si>
  <si>
    <t>Leaching of any amalgamated tailings is not allowed.</t>
  </si>
  <si>
    <t>2.2 Protection of Ecosystems</t>
  </si>
  <si>
    <t>All mining operations and processing plants must comply with national environmental laws and have valid environmental licenses, permits, or management plans according to national legal requirements.</t>
  </si>
  <si>
    <t>The mining areas of the ASMO must not be located (totally or partially) in any area protected under national legislation where mining is not allowed.
If the mining area is located within such area, the ASMO may apply for an exception only if:
-The ASMO has authorization from the relevant authority stating that the mining activities are legal and compatible with the conservation and management objectives of the protected area;
-The ASMO applying for Fairmined certification has an environmental mitigation plan in place;
-The ASMO has a positive track record;
-The ASMO can demonstrate that their activity provides a viable solution for livelihood in complex areas.</t>
  </si>
  <si>
    <t>In the case of open-pit mines, inclination of slopes and height of benches must not exceed limits generally considered safe for that type of soil or rock.</t>
  </si>
  <si>
    <t>Fuel residues and their containers must not be dumped in water bodies or where they can reach water bodies. They must be properly recycled or disposed of.</t>
  </si>
  <si>
    <t>The environmental impact of any technological change must be evaluated and an environmental mitigation plan must be established if appropriate.</t>
  </si>
  <si>
    <t>Open pits and underground mine apertures must be refilled or blocked immediately after the termination of extractive activities to enable ecological regeneration and ensure hazard prevention.</t>
  </si>
  <si>
    <t>Where mining could lead to acid mine drainage (AMD), effective methods to isolate acid forming materials from water must be employed.</t>
  </si>
  <si>
    <t>Tailings and contaminated water must not be discharged into water bodies or where they can reach water bodies.</t>
  </si>
  <si>
    <t>Intervened areas must be rehabilitated through topographic restoration as appropriate for the ecosystem or intended use.</t>
  </si>
  <si>
    <t>Intervened areas must be re-vegetated as appropriate for the ecosystem or restored in accordance with land planning priorities of local community authorities.</t>
  </si>
  <si>
    <t>Disposal of tailings, chemical waste and wastewater must be properly planned and carried out by experienced persons.</t>
  </si>
  <si>
    <t>2.3 Ecological gold, silver and platinum</t>
  </si>
  <si>
    <t>Mercury or cyanide must not be used for mineral processing; only gravimetric methods are used.</t>
  </si>
  <si>
    <t>Ecological disruption due to mining must be minimized through implementation of an environmental management plan.</t>
  </si>
  <si>
    <t>From the outset, the ASMO must undertake a process of rehabilitation of the native ecosystem, or agree on an alternative use in accordance with land planning priorities of local community authorities.</t>
  </si>
  <si>
    <t>3.1 Labor conditions assessment and improvement plan</t>
  </si>
  <si>
    <t>To progressively improve the employment conditions of all hired workers and entities (enterprises, employers) in its area, the ASMO shall start by making an assessment of existing employment conditions in its Fairmined System of Production, later followed by a similar assessment in the whole of its mining area. This assessment is the baseline against which progress shall be tracked over the years.</t>
  </si>
  <si>
    <t>3.2 Healt and safety conditions in the workplace</t>
  </si>
  <si>
    <t>All miners must use basic personal protection equipment in accordance with the nature of the mine, the work to be done and the place where it is done.</t>
  </si>
  <si>
    <t>A committee must be established, in charge of taking decisions and implementing actions in health and safety in the workplace, for the whole mining area of the ASMO.</t>
  </si>
  <si>
    <t>All work processes, workplaces, machinery and equipment must be as safe as reasonably practicable</t>
  </si>
  <si>
    <t>A register of all work related accidents, fatalities and illnesses must be kept.</t>
  </si>
  <si>
    <t>All miners must receive basic training on health and mining security risks.</t>
  </si>
  <si>
    <t>A first aid program must be in place</t>
  </si>
  <si>
    <t>All miners must have access to information and training on health and safety in mining, its main risks and hazards and how to prevent, prepare for and respond to emergencies.</t>
  </si>
  <si>
    <t>All miners must be included in a program of regular medical checks, including care related to women’s health. Miners are free to decline the medical check, unless it is compulsory by law.
The respective register of medical records must be set up within the first year of certification.</t>
  </si>
  <si>
    <t>The ASMO must have a clear and defined policy and process to deal with gender-based violence and will educate its miners regularly about sexual harassment at work and in the community.</t>
  </si>
  <si>
    <t>Workplace risks must have been identified and a monitoring system (collecting and analyzing gender-disaggregated data) must be in place.</t>
  </si>
  <si>
    <t>The ASMO should work with local authorities or other relevant parties towards making a gender-based diagnosis of the main risks and vulnerabilities to accidents and disasters in the community arising from mining activity. An action plan should be established to address the main risks and vulnerabilities identified.</t>
  </si>
  <si>
    <t>The ASMO should take measures to educate the surrounding community about mining related health and safety risks.</t>
  </si>
  <si>
    <t>A rescue plan must be put in place.</t>
  </si>
  <si>
    <t xml:space="preserve">3.3 Social Protection </t>
  </si>
  <si>
    <t>In the absence of social security protection systems, the miners affected by accidents, occupational disease or disaster must receive solidarity help through economic support collected among its miners.</t>
  </si>
  <si>
    <t>Heirs of shareholders must not lose the rights and obligations held by the deceased in the mine and in the organization.</t>
  </si>
  <si>
    <t>All miners included in the Fairmined System of Production must benefit from a social security scheme covering health and pension and occupational risk insurance.</t>
  </si>
  <si>
    <t>In case of death of a miner, reparation will be given to the widow or widower and to heirs, if there were any. This applies only for workers who are not covered by an appropriate pension scheme and occupational risks insurance, as stipulated by national laws.</t>
  </si>
  <si>
    <t>3.4 Conditions of employment</t>
  </si>
  <si>
    <t xml:space="preserve">Conditions of employment and salaries for hired workers must be equal to or exceed the sector national average wages or official minimum wages for similar occupations, whichever is higher. Any employer in the scope of a Fairmined System of Production must specify wages for all functions.
Average income under profit sharing agreements (where applicable) must not be disadvantageous in comparison to fixed salaries.
</t>
  </si>
  <si>
    <t xml:space="preserve">Payment must be made regularly and in a timely manner, either in legal tender or "in kind" (ore or gold) as agreed upon and properly documented.
Payment in the form of vouchers, coupons or promissory notes is prohibited.
</t>
  </si>
  <si>
    <t>Deductions from salaries of hired workers are only permitted as agreed by national laws, as fixed by a Collective Bargaining Agreement or if the employee has given his/her written consent.</t>
  </si>
  <si>
    <t>Sick leave, annual leave, maternity leave, social security provisions and non-monetary benefits for hired workers must at least be equal to national law, the sector Collective Bargaining Agreement regulations where they exist or the agreement signed between the workers' organization and the employer, whichever is higher.</t>
  </si>
  <si>
    <t>Working hours and overtime must comply with applicable law and industry standards. Hired workers must not be required to work in excess of 48 hours per week as normal working hours.
Atypical working hours can be put in place if these are determined and agreed upon by the employer and employee. These atypical working hours must include appropriate resting times and according to national Law. Under any circumstances can conditions be agreed upon that are detrimental to the employee or that ignore legal determinations.</t>
  </si>
  <si>
    <t xml:space="preserve">Overtime shall be voluntary and shall not exceed 12 hours per week for hired workers, unless exceptional circumstances apply. It cannot be required on a regular basis and shall always be compensated at a premium rate.
The workers' organization (not the individual worker) and the employer may sign an agreement for other standard working times if deemed in the mutual interest of both parties, so long as it is allowed by the legislation and is reasonable and fair for the miner.
</t>
  </si>
  <si>
    <t>Workers must have at least 24 consecutive hours of rest every 7 days, unless exceptional circumstances apply.
Eventual exceptions must be in line with the legislation for mining industry. Exceptions cannot be claimed on a regular basis. The workers' organization (not the individual worker) and the employer may sign an agreement for other standard working times if deemed in the mutual interest of both parties so long as it is allowed by the legislation and is reasonable and fair for the miner.</t>
  </si>
  <si>
    <t>Annual leave, not including sick and casual leave, must be at least 2 paid weeks per year for hired workers</t>
  </si>
  <si>
    <t>All hired workers must have a legally binding contract</t>
  </si>
  <si>
    <t>If the ASMO or employers in its scope contract a third party for hiring workers, then this party must be included in the ASMO scope and must comply with all Fairmined requirements.</t>
  </si>
  <si>
    <t>Permanent self-employed miners who have been working for over 3 months in a Fairmined System of Production must have in place a fair and transparent profit-sharing agreement with the owner.</t>
  </si>
  <si>
    <t>Salaries must be gradually increased to ‘living wage’ levels above the official minimum.</t>
  </si>
  <si>
    <t>Local, migrant, seasonal and permanent workers must receive equivalent benefits and employment conditions for equal work performed.</t>
  </si>
  <si>
    <t>If the workers are provided with housing, the conditions and the infrastructure of the house must be such as to ensure decency, privacy and security. Housing must be provided at reasonable costs. However, the miners are not obliged to use the employer’s housing.</t>
  </si>
  <si>
    <t>All regular work must be undertaken by permanent workers.</t>
  </si>
  <si>
    <t xml:space="preserve">3.5 Freedom of labor </t>
  </si>
  <si>
    <t xml:space="preserve">
Forced labor, including bonded or involuntary prison labor, must not occur.</t>
  </si>
  <si>
    <t>Debt and/or confiscation of identity documents or other personal effects that limit the freedom of movement must not occur.</t>
  </si>
  <si>
    <t>Employment of a worker must not be conditioned by employment of their spouse. Spouses have the right to work elsewhere.</t>
  </si>
  <si>
    <t>3.6 Child protection and elimination of child labor</t>
  </si>
  <si>
    <t>Minimum contracted employment age must not be less than 15, or existing national law for the mining sector, if this age were older.</t>
  </si>
  <si>
    <t>Minimum contracted employment age must not be less than 15, or existing national law for the mining sector, if this age were older.
After 3 years the requirement becomes applicable for the entire mining area of the ASMO.</t>
  </si>
  <si>
    <t>Persons under 18 years of age who participate in family work must not execute tasks that are especially dangerous for them, such as subsoil and underwater activities, heavy loads, the use of toxic substances and night time shifts, extended shifts, or shifts prior to school schedule.
After 3 years the requirement becomes applicable for the entire ASMO</t>
  </si>
  <si>
    <t>Work performed by persons under 18 years of age must not jeopardize schooling or the social, moral or physical development of the adolescent.</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</si>
  <si>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</si>
  <si>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
After 3 years, the need for continuation of the youth employment program has to be reassessed, and in case of continuation, the youth employment program must cover all child headed households in the scope of the entire ASMO.</t>
  </si>
  <si>
    <t>In areas of prevalence of child labor the ASMO must include activities for child protection and the elimination of worst forms of child labor in the surrounding community in its Fairmined Development Priorities Plan.</t>
  </si>
  <si>
    <t>Where applicable, decent youth employment opportunities must be enabled, that do not represent a danger for their health, safety and schooling, and undertake actions to help adolescents who work within its mining area to have access to technical training, including responsible mining practices.</t>
  </si>
  <si>
    <t xml:space="preserve">3.7 Freedom from discrimination </t>
  </si>
  <si>
    <t>Discrimination must not occur, neither on the basis of race, color, gender, sexual orientation, disability, marital status, age, religion, political opinion, membership of unions or other workers’ representative bodies, national or social origin, in terms of recruitment, promotion, access to training, remuneration, allocation of work, termination of employment, retirement nor any other personal characteristics or activities unless this is consistent with the ASMO’s goals and objectives (for example women´s or indigenous people’ organizations).</t>
  </si>
  <si>
    <t>Miners must not engage in, support or tolerate the use of corporal punishment, mental or physical coercion or verbal abuse.</t>
  </si>
  <si>
    <t>Miners must not engage in, support or tolerate behavior, including gestures, language, and physical contact, that is sexually intimidating, abusive or exploitative.</t>
  </si>
  <si>
    <t>Disadvantaged or handicapped individuals must be granted equal opportunities in recognition of their specific capabilities and needs.</t>
  </si>
  <si>
    <t>The ASMO and its miners provide support to all pregnant and breast-feeding women miners in the ASMO´s mining area (self-employed women, women mineral selectors, or hired women miners), so that they can pass to lighter, non-dangerous work, and they make their best possible efforts to work with local authorities to ensure that the ASMO’s women miners may access health services, childcare facilities where they can breastfeed their infants and receive benefits of social security where applicable.</t>
  </si>
  <si>
    <t>3.8 Freedom of association &amp; collective bargaining</t>
  </si>
  <si>
    <t>All employers must recognize in writing and in practice the right of all workers to organize and to join workers’ organizations of their own choice and to collectively negotiate their working conditions.</t>
  </si>
  <si>
    <t>All employers must allow trade union organizers to meet with all of the workers, and allow workers to hold meetings and organize themselves without the interference of management.</t>
  </si>
  <si>
    <t>All employers must ensure that neither workers nor their representatives are discriminated against or suffer any other repercussions for freely exercising their right to organize or because of their decision whether or not to join a workers’ organization and/or participate in its legal activities.</t>
  </si>
  <si>
    <t>Social dialogue and representation, organization and participation of workers shall be improved through training activities for workers and employers in the ASMO’s mining area. The ASMO’s management shall provide adequate resources for this to take place.</t>
  </si>
  <si>
    <t>All workers shall enjoy the freedom to democratically elect representatives (as individuals or in the form of an organization of their choice) to defend their rights and negotiate their interests with employers in the mining area of the ASMO.</t>
  </si>
  <si>
    <t>The ASMO must propose and publicly communicate the initial composition and initial Internal Rules for the Premium Committee.</t>
  </si>
  <si>
    <t>The Internal Rules of the Premium Committee must not discriminate and must define a democratic decision making process, taking into consideration the fair representation of all social groups in the scope of the ASMO’s Fairmined System of Production, and, optionally, representatives of local community authorities and other local social groups. The ASMO must seek to include a fair representation of women in the Premium Committee.</t>
  </si>
  <si>
    <t>The ASMO must organize an assembly to discuss and approve the Internal Rules of the Premium Committee with all miners included in the Fairmined System of Production, ASMO management, and optionally delegates of disadvantaged groups in the ASMO’s mining area, and local community authorities.
The ASMO must record the constitutional assembly of the Fairmined Premium Committee and make an official record of the decision.</t>
  </si>
  <si>
    <t>Within one year of certification the Premium Committee in cooperation with the ASMO must carry out a ‘needs assessment’ about how the Fairmined Premium can help to promote the environmentally, social and economic sustainable development of the Fairmined System of Production, the ASMO, and the community..</t>
  </si>
  <si>
    <t>The Premium Committee must decide on priorities for the use of the Fairmined Premium, based on the evaluation of the needs assessment, and propose the Fairmined Development Priorities Plan to the ASMO for adoption.</t>
  </si>
  <si>
    <t>The ASMO must
Analyze whether the Fairmined Development Priorities Plan is aligned with the needs assessment,
Make justified adjustments in documented consensus with the Premium Committee, (if applicable)
Adopt the Fairmined Development Priorities Plan,
Assume the responsibility for the execution of the Fairmined Development Priorities Plan by elaborating and implementing a detailed Fairmined Premium Investment Plan.</t>
  </si>
  <si>
    <t>The ASMO must document, report to the Premium Committee every year, inform key stakeholders (miners in its mining area, ARM and local authorities) and publicly communicate the results of the implementation of the Fairmined Development Priorities Plan and the Fairmined Premium Investment Plan.</t>
  </si>
  <si>
    <t>The ASMO must have an accounting system in place for the Fairmined Premium Investment Plan in order to manage the Premium transparently.</t>
  </si>
  <si>
    <t>All Fairmined Gold must be produced by the Fairmined System of Production of the certified ASMO.</t>
  </si>
  <si>
    <t>The ASMO or miners included in its Fairmined System of Production may sell certified gold to buyers.
Miners of the Fairmined System of Production selling certified gold individually must provide the ASMO with a report of all transactions.
The ASMO must consolidate all transactions of certified gold in its Internal Control System (ICS).</t>
  </si>
  <si>
    <t>If the ASMO or miners included in its Fairmined System of Production have no trade function or export permit, then they may contract a third party operator as service provider (which can be a local trader) to implement and administrate all corresponding trade, export and traceability-related requirements on the ASMO’s behalf and under the ASMO’s responsibility.</t>
  </si>
  <si>
    <t>If the ASMO or miners included in its Fairmined System of Production have no trade function or export permit, the contracted trader or exporter (see 5.2.4) acts as pro-bono intermediary for Premium payments.</t>
  </si>
  <si>
    <t>There exist clear written agreements (paper or electronic copy) for all Fairmined transactions with all involved parties at all stages of mining, processing and trading. The ASMO (or miners included in its Fairmined System of Production) and the buyer must define the gold content determination and arbitration procedures in the purchase contract, in line with existing practices in the sector.</t>
  </si>
  <si>
    <t>The ASMO (or miners included in its Fairmined System of Production) and the buyer must draw up a contract for each Fairmined transaction.</t>
  </si>
  <si>
    <t>Where notice of an ASMO’s or buyer’s suspension is made, contracts signed before the date of such notice will only be recognized as representing certified products for a maximum period of six months.</t>
  </si>
  <si>
    <t>After three years of establishing a business relationship with a buyer, ASMO shall provide its business partners and ARM with its indicative Annual Production Plan of Fairmined Gold.</t>
  </si>
  <si>
    <t>The ASMO or miners included in its Fairmined System of Production must have a transparent mechanism for the management of down payment funds.</t>
  </si>
  <si>
    <t>Requests for down payment by the ASMO or miners included its Fairmined System of Production have to specify the intended use of the funds and period of delivery. Down payment can only be requested for purposes in line with the contractual obligations, such as producing the contractually agreed volumes and buying internally from Fairmined System of Production included miners.</t>
  </si>
  <si>
    <t xml:space="preserve">El la columna "Nivel de No- conformidad" elegir los requisitos marcados como No conformidad mayor y menor </t>
  </si>
  <si>
    <t xml:space="preserve">En la columna "Año" elegir los requisitos para el año que se va a auditar. </t>
  </si>
  <si>
    <t xml:space="preserve">Fairmined ASMO contact details. </t>
  </si>
  <si>
    <t>List of the Fairmined requirements with the Assessment and Verification criteria and types and examples of evidence as a guidance for the auditor. It also includes a Scope column to filter the applicable requirements for the level of responsability (ASMO, System of Production or Community) and the Year the ASMO is being audited. This tool is first used by the ASMO to conduct its self-assessment before the audit, is then completed by the auditor to conduct the audit and report the observations and findings, performance rating and relevant comments.</t>
  </si>
  <si>
    <t>FORMATO DE AUDITORÍA FAIRMINED</t>
  </si>
  <si>
    <t>Descarga acá el Estándar Fairmined</t>
  </si>
  <si>
    <t>Nombre de la hoja</t>
  </si>
  <si>
    <t>Usos y definición</t>
  </si>
  <si>
    <t>Datos de contacto</t>
  </si>
  <si>
    <t>Lista de chequeo Fairmined</t>
  </si>
  <si>
    <t>Informte de auditoría</t>
  </si>
  <si>
    <t>Resumen de auditoría</t>
  </si>
  <si>
    <t>Definición</t>
  </si>
  <si>
    <t>Niveles de conformidad</t>
  </si>
  <si>
    <t>La OMAPE tiene políticas, procedimientos y procesos que garantizan completamente el cumplimiento de los requisitos del Estándar Fairmined.</t>
  </si>
  <si>
    <t>No conformidad Menor</t>
  </si>
  <si>
    <t xml:space="preserve">La OMAPE tiene políticas, procedimientos y procesos que no se ajustan por completo a los requisitos del Estándar Fairmined, debido a una circunstancia temporal o aislada del rendimiento o el control. Se trata de un error no sistémico o estructural y el impacto no conduce a una no conformidad mayor y es limitada. La OMAPE puede proponer una medida/plan realista con plazo definido para cumplir con el requisito. </t>
  </si>
  <si>
    <t>No conformidad Mayor</t>
  </si>
  <si>
    <t>La OMAPE tiene políticas, procedimientos y procesos que no cumplen con los requisitos del Estándar Fairmined debido a: la ausencia total de la implementación del requisito; una falla sistémica o estructural que afecta un área amplia; o una no conformidad menor que es repetitiva y persistente que no ha sido corregida o implementada adecuadamente una vez identificada en la auditoria del año anterior, o que continúa durante un largo período de tiempo.</t>
  </si>
  <si>
    <t>No aplicable</t>
  </si>
  <si>
    <t>La OMAPE no puede implementar el requisito de Fairmined debido a su tipo de extracción, procesamiento, naturaleza organizativa, legislación u otro factor.</t>
  </si>
  <si>
    <t>Tanto la OMAPE como el auditor pueden definir que un requisito “No aplica”.</t>
  </si>
  <si>
    <t>La OMAPE y el auditor deben proporcionar razones creíbles para todos los requisitos calificados como "No aplicable".</t>
  </si>
  <si>
    <t>El informe de auditoría tiene la intención que la OMAPE y ARM tengan un informe del nivel en que la OMAPE está cumpliendo con el Estándar Fairmined. La firma de auditoría es responsable de cargar este documento en el sistema de información y enviarlo por correo electrónico máximo 15 días calendario después de la fecha de la reunión de cierre.</t>
  </si>
  <si>
    <t>El objetivo del Formato Resumen de evaluación, es hacer seguimiento al cierre de las no conformidades encontradas durante la auditoría documental y física. Por tal razón, en este formato se copian únicamente los requisitos que el auditor calificó de no conformidad mayor y no conformidad menor en el Informe de auditoría.</t>
  </si>
  <si>
    <t xml:space="preserve">To progressively improve the employment conditions of all hired workers and entities (enterprises, employers) in its area, the ASMO shall start by making an assessment of existing employment conditions in the whole of its mining area. </t>
  </si>
  <si>
    <t xml:space="preserve">Con el objeto de mejorar progresivamente las condiciones laborales de trabajadores contratados y entidades en su área minera (empresas, empleadores), la OMAPE debe comenzar haciendo una evaluación de las condiciones laborales existentes en toda su área minera. </t>
  </si>
  <si>
    <t xml:space="preserve"> 2. ENVIRONMENTAL PROTECTION </t>
  </si>
  <si>
    <t xml:space="preserve"> 2. PROTECCIÓN AMBIENTAL</t>
  </si>
  <si>
    <t>3. CONDICIONES LABORALES</t>
  </si>
  <si>
    <t xml:space="preserve">3. LABOR CONDITIONS </t>
  </si>
  <si>
    <t xml:space="preserve">4. FAIRMINED PREMIUM GOVERNANCE AND DEVELOOPMENT PLAN </t>
  </si>
  <si>
    <t>5. TRADING RELATIONSHIPS</t>
  </si>
  <si>
    <t>4. GOBERNANZA DE PREMIO FAIRMINED Y PLAN DE DESARROLLO</t>
  </si>
  <si>
    <t>5. RELACIONES COMERCIALES</t>
  </si>
  <si>
    <t xml:space="preserve">El contrato debe incluir como mínimo los siguientes elementos: Volúmenes mínimos y máximos,
Especificaciones de calidad, Precio y condiciones de pago, Condiciones de entrega (tiempo y lugar), Acuerdos sobre anticipos (ver abajo). Las partes involucradas acuerdan el precio LBMA aclarando fecha y hora A.M. o P.M. Revisar que el precio pagado sea mínimo el 95% del fijado el día reportado (ver http://www.lbma.org.uk/precious-metal-prices)
</t>
  </si>
  <si>
    <t xml:space="preserve">Sistema de Producción </t>
  </si>
  <si>
    <t>REPORTE FINAL DE AUDITORÍA</t>
  </si>
  <si>
    <t xml:space="preserve">Documento requerido </t>
  </si>
  <si>
    <t xml:space="preserve">Lista de chequeo de auto-evaluación </t>
  </si>
  <si>
    <r>
      <t xml:space="preserve">Para Certificación Fairmined Ecológica </t>
    </r>
    <r>
      <rPr>
        <sz val="10"/>
        <color theme="1"/>
        <rFont val="Century Schoolbook"/>
        <family val="1"/>
      </rPr>
      <t>(requisitos adicionales)</t>
    </r>
  </si>
  <si>
    <r>
      <rPr>
        <b/>
        <sz val="10"/>
        <color theme="1"/>
        <rFont val="Century Schoolbook"/>
        <family val="1"/>
      </rPr>
      <t xml:space="preserve">Solicitud de excepciones </t>
    </r>
    <r>
      <rPr>
        <sz val="10"/>
        <color theme="1"/>
        <rFont val="Century Schoolbook"/>
        <family val="1"/>
      </rPr>
      <t xml:space="preserve">(si la OMAPE se encuentra en áreas excluidas) </t>
    </r>
  </si>
  <si>
    <t xml:space="preserve">Sí </t>
  </si>
  <si>
    <t>Confirmación del auditor</t>
  </si>
  <si>
    <t>El auditor revisó los siguientes documentos y confirma su cumplimiento con los criterios del Estándar Fairmined, v2.</t>
  </si>
  <si>
    <t xml:space="preserve">Detalles de la auditoría </t>
  </si>
  <si>
    <t>Fecha de reunión de inicio</t>
  </si>
  <si>
    <t>Fecha de reunión de cierre</t>
  </si>
  <si>
    <t>Fecha de auditoría documental</t>
  </si>
  <si>
    <t>Firma de auditoría</t>
  </si>
  <si>
    <t>Alcance de la auditoría</t>
  </si>
  <si>
    <t>Trazabilidad</t>
  </si>
  <si>
    <t>Producción reportada en documentos técnicos (mensual)</t>
  </si>
  <si>
    <t>Informe Fairmined Connect de transacciones vs las facturas físicas total al año (indicar el periodo)</t>
  </si>
  <si>
    <t>Número de personas entrevistadas</t>
  </si>
  <si>
    <r>
      <t xml:space="preserve">Gestión del Premio Fairmined </t>
    </r>
    <r>
      <rPr>
        <sz val="10"/>
        <color theme="1"/>
        <rFont val="Century Schoolbook"/>
        <family val="1"/>
      </rPr>
      <t>(anexar en el reporte final de auditoría)</t>
    </r>
  </si>
  <si>
    <t xml:space="preserve">Total producción mensual indicada </t>
  </si>
  <si>
    <r>
      <t xml:space="preserve">Auto-evaluación  de la OMAPE </t>
    </r>
    <r>
      <rPr>
        <sz val="9"/>
        <color theme="1"/>
        <rFont val="Century Schoolbook"/>
        <family val="1"/>
      </rPr>
      <t>(Diligencia la OMAPE)</t>
    </r>
  </si>
  <si>
    <t xml:space="preserve">Alerta </t>
  </si>
  <si>
    <t>Hayazgos</t>
  </si>
  <si>
    <r>
      <t xml:space="preserve">Alertas </t>
    </r>
    <r>
      <rPr>
        <i/>
        <sz val="10"/>
        <rFont val="Century Schoolbook"/>
        <family val="1"/>
      </rPr>
      <t xml:space="preserve">(En caso que ARM haya suministrado Alertas a verificar durante auditoría, por favor explicar en detalle los hayazgos encontrados sobre las mismas. Especificar la evidencia objetiva revisada y la raíz del problema. </t>
    </r>
  </si>
  <si>
    <t xml:space="preserve">Lugares de extracción inspeccionadas </t>
  </si>
  <si>
    <t>Lugares de extracción certificadas Fairmined</t>
  </si>
  <si>
    <t>Lugares de extracción totales en la OMAPE</t>
  </si>
  <si>
    <t xml:space="preserve">Lugares de procesamiento inspeccionadas </t>
  </si>
  <si>
    <t>Lugares de procesamiento certificadas Fairmined</t>
  </si>
  <si>
    <t>Lugares de procesamiento totales en la OMAPE</t>
  </si>
  <si>
    <t>1.2.1 Listado de mineros</t>
  </si>
  <si>
    <t xml:space="preserve">1.2.1 Mapa (croquis) </t>
  </si>
  <si>
    <t xml:space="preserve">1.2.1 Flujograma del Sistema de Producción </t>
  </si>
  <si>
    <r>
      <t>1.2.7 Reglamento interno</t>
    </r>
    <r>
      <rPr>
        <sz val="10"/>
        <color theme="1"/>
        <rFont val="Century Schoolbook"/>
        <family val="1"/>
      </rPr>
      <t xml:space="preserve"> </t>
    </r>
  </si>
  <si>
    <r>
      <t>1.1.1 Constancia del registro legal de la OMAPE</t>
    </r>
    <r>
      <rPr>
        <sz val="10"/>
        <color rgb="FF000000"/>
        <rFont val="Century Schoolbook"/>
        <family val="1"/>
      </rPr>
      <t xml:space="preserve">  </t>
    </r>
  </si>
  <si>
    <t xml:space="preserve">1.3.1 Derechos de propiedad </t>
  </si>
  <si>
    <r>
      <t>1.3.1 Derechos de extracción</t>
    </r>
    <r>
      <rPr>
        <sz val="10"/>
        <color rgb="FF000000"/>
        <rFont val="Century Schoolbook"/>
        <family val="1"/>
      </rPr>
      <t xml:space="preserve"> </t>
    </r>
  </si>
  <si>
    <r>
      <t xml:space="preserve">2.2.1 </t>
    </r>
    <r>
      <rPr>
        <b/>
        <sz val="10"/>
        <color rgb="FF000000"/>
        <rFont val="Century Schoolbook"/>
        <family val="1"/>
      </rPr>
      <t>Licencias ambientales</t>
    </r>
    <r>
      <rPr>
        <sz val="10"/>
        <color rgb="FF000000"/>
        <rFont val="Century Schoolbook"/>
        <family val="1"/>
      </rPr>
      <t xml:space="preserve"> </t>
    </r>
  </si>
  <si>
    <t>1.2.3 Organigrama de la OMAPE</t>
  </si>
  <si>
    <r>
      <t xml:space="preserve">1.2.2 Registro de servicios externos recibidos </t>
    </r>
    <r>
      <rPr>
        <sz val="10"/>
        <rFont val="Century Schoolbook"/>
        <family val="1"/>
      </rPr>
      <t>(si aplica)</t>
    </r>
  </si>
  <si>
    <t>1.2.4 Soportes de control financiero</t>
  </si>
  <si>
    <r>
      <t xml:space="preserve">1.3.2 </t>
    </r>
    <r>
      <rPr>
        <b/>
        <sz val="10"/>
        <color rgb="FF000000"/>
        <rFont val="Century Schoolbook"/>
        <family val="1"/>
      </rPr>
      <t>Pago de impuestos, cuotas, regalías y otros tributos</t>
    </r>
    <r>
      <rPr>
        <sz val="10"/>
        <color rgb="FF000000"/>
        <rFont val="Century Schoolbook"/>
        <family val="1"/>
      </rPr>
      <t xml:space="preserve"> </t>
    </r>
  </si>
  <si>
    <t>3.4.1 Registro de salarios para todas las funciones</t>
  </si>
  <si>
    <r>
      <t xml:space="preserve">3.3.3, 3.3.1 </t>
    </r>
    <r>
      <rPr>
        <b/>
        <sz val="10"/>
        <color rgb="FF000000"/>
        <rFont val="Century Schoolbook"/>
        <family val="1"/>
      </rPr>
      <t>Programa de seguridad social</t>
    </r>
    <r>
      <rPr>
        <sz val="10"/>
        <color rgb="FF000000"/>
        <rFont val="Century Schoolbook"/>
        <family val="1"/>
      </rPr>
      <t xml:space="preserve"> </t>
    </r>
  </si>
  <si>
    <r>
      <t>1.2.5</t>
    </r>
    <r>
      <rPr>
        <b/>
        <sz val="10"/>
        <color rgb="FF000000"/>
        <rFont val="Century Schoolbook"/>
        <family val="1"/>
      </rPr>
      <t xml:space="preserve"> Sistema de Control Interno</t>
    </r>
    <r>
      <rPr>
        <sz val="11"/>
        <color rgb="FF000000"/>
        <rFont val="Calibri"/>
        <family val="2"/>
        <scheme val="minor"/>
      </rPr>
      <t/>
    </r>
  </si>
  <si>
    <r>
      <t>2.1.1 Plan de reducción o eliminación de uso de mercurio</t>
    </r>
    <r>
      <rPr>
        <sz val="10"/>
        <color rgb="FF000000"/>
        <rFont val="Century Schoolbook"/>
        <family val="1"/>
      </rPr>
      <t xml:space="preserve"> </t>
    </r>
  </si>
  <si>
    <t>2.1.10Proceso que garantice la no contaminación de los cuerpos de agua</t>
  </si>
  <si>
    <t>2.2.5 Plan de mitigación ambiental</t>
  </si>
  <si>
    <t xml:space="preserve">3.2.1, 3.2.2, 3.2.3 Documentación del sistema de salud y seguridad laboral. </t>
  </si>
  <si>
    <t>3.6.5 Programa de empleo para jóvenes trabajadores</t>
  </si>
  <si>
    <t>4.1.2 Reglas internas del Comité del Premio</t>
  </si>
  <si>
    <t>4.1.4 Evaluación de necesidades en la OMAPE</t>
  </si>
  <si>
    <t>4.1.6 Plan de Prioridades de Desarrollo</t>
  </si>
  <si>
    <t>4.1.8 Reporte de uso del Premio Fairmined</t>
  </si>
  <si>
    <t>4.1.9 Informe financiero de gestión del Premio Fairmined</t>
  </si>
  <si>
    <t xml:space="preserve"> 1.4.4, 2.3.2 Registros de Trazabilidad donde confirma que no se usa mercurio ni cianuro</t>
  </si>
  <si>
    <t>2.3.2 Plan de gestión ambiental</t>
  </si>
  <si>
    <t>2.3.3 Proceso de rehabilitación de los ecosistemas nativos</t>
  </si>
  <si>
    <t>0.2.10 Si la OMAPE está en un área natural y arqueológica protegida</t>
  </si>
  <si>
    <r>
      <t>0.2.10 Si la OMAPE está en un ecosistema crítico.</t>
    </r>
    <r>
      <rPr>
        <sz val="9"/>
        <color theme="1"/>
        <rFont val="Century Schoolbook"/>
        <family val="1"/>
      </rPr>
      <t xml:space="preserve"> Áreas desprotegidas por la legislación nacional.  </t>
    </r>
  </si>
  <si>
    <r>
      <t>0.2.10 Si la OMAPE está en una zona afectada por el conflicto y es de alto riesgo.</t>
    </r>
    <r>
      <rPr>
        <sz val="10"/>
        <color theme="1"/>
        <rFont val="Century Schoolbook"/>
        <family val="1"/>
      </rPr>
      <t xml:space="preserve"> </t>
    </r>
    <r>
      <rPr>
        <sz val="8"/>
        <color theme="1"/>
        <rFont val="Century Schoolbook"/>
        <family val="1"/>
      </rPr>
      <t>Áreas marcadas con “bandera roja” en el Apéndice 1 del Suplemento para Oro de la “Guía de Debida Diligencia  de la OCDE"</t>
    </r>
  </si>
  <si>
    <t>Evidencias enviadas</t>
  </si>
  <si>
    <t>Observaciones del auditor</t>
  </si>
  <si>
    <t>Cierre /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</si>
</sst>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2"/>
      <color theme="1"/>
      <name val="Calibri"/>
      <family val="2"/>
      <scheme val="minor"/>
    </font>
    <font>
      <sz val="10"/>
      <name val="Arial"/>
      <family val="2"/>
    </font>
    <font>
      <sz val="8"/>
      <name val="Calibri"/>
      <family val="2"/>
    </font>
    <font>
      <sz val="8"/>
      <name val="Calibri"/>
      <family val="2"/>
    </font>
    <font>
      <b/>
      <sz val="10"/>
      <color indexed="8"/>
      <name val="Arial"/>
      <family val="2"/>
    </font>
    <font>
      <b/>
      <sz val="10"/>
      <color theme="1"/>
      <name val="Arial"/>
      <family val="2"/>
    </font>
    <font>
      <sz val="10"/>
      <color theme="1"/>
      <name val="Cambria"/>
      <family val="2"/>
      <scheme val="major"/>
    </font>
    <font>
      <sz val="10"/>
      <color theme="0"/>
      <name val="Cambria"/>
      <family val="2"/>
      <scheme val="major"/>
    </font>
    <font>
      <sz val="10"/>
      <name val="Cambria"/>
      <family val="2"/>
      <scheme val="major"/>
    </font>
    <font>
      <b/>
      <sz val="9"/>
      <color theme="1"/>
      <name val="Century Schoolbook"/>
      <family val="1"/>
    </font>
    <font>
      <sz val="10"/>
      <color theme="1"/>
      <name val="Century Schoolbook"/>
      <family val="1"/>
    </font>
    <font>
      <sz val="8"/>
      <color rgb="FF404040"/>
      <name val="Century Schoolbook"/>
      <family val="1"/>
    </font>
    <font>
      <sz val="11"/>
      <color rgb="FF404040"/>
      <name val="Century Schoolbook"/>
      <family val="1"/>
    </font>
    <font>
      <sz val="10"/>
      <color rgb="FF404040"/>
      <name val="Century Schoolbook"/>
      <family val="1"/>
    </font>
    <font>
      <i/>
      <sz val="8.5"/>
      <color theme="1"/>
      <name val="Century Schoolbook"/>
      <family val="1"/>
    </font>
    <font>
      <sz val="10"/>
      <name val="Century Schoolbook"/>
      <family val="1"/>
    </font>
    <font>
      <sz val="10"/>
      <color theme="0"/>
      <name val="Century Schoolbook"/>
      <family val="1"/>
    </font>
    <font>
      <sz val="7.5"/>
      <name val="Century Schoolbook"/>
      <family val="1"/>
    </font>
    <font>
      <sz val="7.5"/>
      <color indexed="8"/>
      <name val="Century Schoolbook"/>
      <family val="1"/>
    </font>
    <font>
      <sz val="9"/>
      <color theme="1"/>
      <name val="Century Schoolbook"/>
      <family val="1"/>
    </font>
    <font>
      <sz val="11"/>
      <color theme="1"/>
      <name val="Century Schoolbook"/>
      <family val="1"/>
    </font>
    <font>
      <i/>
      <sz val="9"/>
      <name val="Century Schoolbook"/>
      <family val="1"/>
    </font>
    <font>
      <b/>
      <sz val="12"/>
      <color theme="1"/>
      <name val="Century Schoolbook"/>
      <family val="1"/>
    </font>
    <font>
      <sz val="9"/>
      <color rgb="FF000000"/>
      <name val="Century Schoolbook"/>
      <family val="1"/>
    </font>
    <font>
      <b/>
      <sz val="9"/>
      <color indexed="8"/>
      <name val="Century Schoolbook"/>
      <family val="1"/>
    </font>
    <font>
      <sz val="9"/>
      <name val="Century Schoolbook"/>
      <family val="1"/>
    </font>
    <font>
      <sz val="9"/>
      <color rgb="FF0000FF"/>
      <name val="Century Schoolbook"/>
      <family val="1"/>
    </font>
    <font>
      <sz val="9"/>
      <color indexed="8"/>
      <name val="Century Schoolbook"/>
      <family val="1"/>
    </font>
    <font>
      <sz val="9"/>
      <color theme="0" tint="-0.34998626667073579"/>
      <name val="Century Schoolbook"/>
      <family val="1"/>
    </font>
    <font>
      <sz val="14"/>
      <color theme="1"/>
      <name val="Century Schoolbook"/>
      <family val="1"/>
    </font>
    <font>
      <b/>
      <sz val="9"/>
      <name val="Century Schoolbook"/>
      <family val="1"/>
    </font>
    <font>
      <u/>
      <sz val="9"/>
      <color indexed="8"/>
      <name val="Century Schoolbook"/>
      <family val="1"/>
    </font>
    <font>
      <b/>
      <sz val="10"/>
      <color theme="1"/>
      <name val="Century Schoolbook"/>
      <family val="1"/>
    </font>
    <font>
      <i/>
      <sz val="8"/>
      <color rgb="FF0000FF"/>
      <name val="Century Schoolbook"/>
      <family val="1"/>
    </font>
    <font>
      <sz val="8"/>
      <color theme="1"/>
      <name val="Century Schoolbook"/>
      <family val="1"/>
    </font>
    <font>
      <b/>
      <sz val="9"/>
      <color rgb="FF0000FF"/>
      <name val="Century Schoolbook"/>
      <family val="1"/>
    </font>
    <font>
      <i/>
      <sz val="9"/>
      <color indexed="8"/>
      <name val="Century Schoolbook"/>
      <family val="1"/>
    </font>
    <font>
      <sz val="8.5"/>
      <name val="Century Schoolbook"/>
      <family val="1"/>
    </font>
    <font>
      <b/>
      <sz val="11"/>
      <color theme="1"/>
      <name val="Century Schoolbook"/>
      <family val="1"/>
    </font>
    <font>
      <sz val="10"/>
      <color theme="3"/>
      <name val="Century Schoolbook"/>
      <family val="1"/>
    </font>
    <font>
      <sz val="10"/>
      <color theme="3"/>
      <name val="Cambria"/>
      <family val="2"/>
      <scheme val="major"/>
    </font>
    <font>
      <sz val="7.5"/>
      <color theme="0"/>
      <name val="Century Schoolbook"/>
      <family val="1"/>
    </font>
    <font>
      <sz val="20"/>
      <color rgb="FF8E7E33"/>
      <name val="Century Gothic"/>
      <family val="2"/>
    </font>
    <font>
      <sz val="16"/>
      <color rgb="FF8E7E33"/>
      <name val="Century Gothic"/>
      <family val="2"/>
    </font>
    <font>
      <sz val="9"/>
      <color rgb="FF8A8A8C"/>
      <name val="Century Schoolbook"/>
      <family val="1"/>
    </font>
    <font>
      <i/>
      <sz val="11"/>
      <name val="Century Schoolbook"/>
      <family val="1"/>
    </font>
    <font>
      <sz val="9"/>
      <color theme="0"/>
      <name val="Century Schoolbook"/>
      <family val="1"/>
    </font>
    <font>
      <sz val="10"/>
      <name val="Cambria"/>
      <family val="1"/>
      <scheme val="major"/>
    </font>
    <font>
      <sz val="14"/>
      <color rgb="FF8E7E33"/>
      <name val="Century Gothic"/>
      <family val="2"/>
    </font>
    <font>
      <sz val="11"/>
      <color rgb="FFCC9900"/>
      <name val="Century Gothic"/>
      <family val="2"/>
    </font>
    <font>
      <u/>
      <sz val="11"/>
      <color theme="10"/>
      <name val="Calibri"/>
      <family val="2"/>
    </font>
    <font>
      <sz val="11"/>
      <color theme="0" tint="-0.499984740745262"/>
      <name val="Century Schoolbook"/>
      <family val="1"/>
    </font>
    <font>
      <b/>
      <sz val="11"/>
      <name val="Century Schoolbook"/>
      <family val="1"/>
    </font>
    <font>
      <sz val="11"/>
      <name val="Century Schoolbook"/>
      <family val="1"/>
    </font>
    <font>
      <sz val="11"/>
      <color rgb="FFFF0000"/>
      <name val="Century Schoolbook"/>
      <family val="1"/>
    </font>
    <font>
      <i/>
      <sz val="10"/>
      <name val="Century Schoolbook"/>
      <family val="1"/>
    </font>
    <font>
      <i/>
      <sz val="11"/>
      <color theme="1"/>
      <name val="Century Schoolbook"/>
      <family val="1"/>
    </font>
    <font>
      <sz val="11"/>
      <color theme="0" tint="-0.34998626667073579"/>
      <name val="Century Schoolbook"/>
      <family val="1"/>
    </font>
    <font>
      <b/>
      <sz val="9"/>
      <color rgb="FF000000"/>
      <name val="Century Schoolbook"/>
      <family val="1"/>
    </font>
    <font>
      <sz val="10"/>
      <color rgb="FF000000"/>
      <name val="Century Schoolbook"/>
      <family val="1"/>
    </font>
    <font>
      <b/>
      <sz val="10"/>
      <color rgb="FF000000"/>
      <name val="Century Schoolbook"/>
      <family val="1"/>
    </font>
    <font>
      <sz val="11"/>
      <color rgb="FF000000"/>
      <name val="Calibri"/>
      <family val="2"/>
      <scheme val="minor"/>
    </font>
    <font>
      <sz val="11"/>
      <color theme="0"/>
      <name val="Century Schoolbook"/>
      <family val="1"/>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8A8A8C"/>
        <bgColor indexed="64"/>
      </patternFill>
    </fill>
    <fill>
      <patternFill patternType="solid">
        <fgColor rgb="FF8E7E33"/>
        <bgColor indexed="64"/>
      </patternFill>
    </fill>
    <fill>
      <patternFill patternType="solid">
        <fgColor theme="0" tint="-0.14999847407452621"/>
        <bgColor indexed="64"/>
      </patternFill>
    </fill>
    <fill>
      <patternFill patternType="solid">
        <fgColor rgb="FFBFBFBF"/>
        <bgColor indexed="64"/>
      </patternFill>
    </fill>
    <fill>
      <patternFill patternType="solid">
        <fgColor rgb="FFDAD8D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50" fillId="0" borderId="0" applyNumberFormat="0" applyFill="0" applyBorder="0" applyAlignment="0" applyProtection="0">
      <alignment vertical="top"/>
      <protection locked="0"/>
    </xf>
  </cellStyleXfs>
  <cellXfs count="340">
    <xf numFmtId="0" fontId="0" fillId="0" borderId="0" xfId="0"/>
    <xf numFmtId="0" fontId="6" fillId="0" borderId="0" xfId="0" applyFont="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9" fillId="3" borderId="0" xfId="0" applyNumberFormat="1" applyFont="1" applyFill="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wrapText="1"/>
      <protection locked="0"/>
    </xf>
    <xf numFmtId="49" fontId="18" fillId="0" borderId="0"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49" fontId="10" fillId="0" borderId="0" xfId="0" applyNumberFormat="1" applyFont="1" applyBorder="1" applyAlignment="1" applyProtection="1">
      <alignment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0" fontId="22" fillId="6" borderId="15" xfId="0" applyFont="1" applyFill="1" applyBorder="1" applyAlignment="1" applyProtection="1">
      <alignment vertical="center" wrapText="1"/>
    </xf>
    <xf numFmtId="0" fontId="19" fillId="0" borderId="1" xfId="0" applyFont="1" applyFill="1" applyBorder="1" applyAlignment="1" applyProtection="1">
      <alignment horizontal="left" vertical="center" wrapText="1"/>
      <protection locked="0"/>
    </xf>
    <xf numFmtId="0" fontId="20" fillId="0" borderId="0" xfId="0" applyFont="1" applyFill="1" applyBorder="1" applyAlignment="1">
      <alignment horizontal="left" vertical="center" wrapText="1"/>
    </xf>
    <xf numFmtId="0" fontId="9" fillId="6" borderId="15" xfId="0" applyFont="1" applyFill="1" applyBorder="1" applyAlignment="1" applyProtection="1">
      <alignment vertical="center" textRotation="90"/>
    </xf>
    <xf numFmtId="0" fontId="22" fillId="6" borderId="1" xfId="0" applyFont="1" applyFill="1" applyBorder="1" applyAlignment="1" applyProtection="1">
      <alignment horizontal="left" vertical="center" wrapText="1"/>
    </xf>
    <xf numFmtId="0" fontId="24" fillId="5" borderId="1" xfId="0" applyFont="1" applyFill="1" applyBorder="1" applyAlignment="1" applyProtection="1">
      <alignment horizontal="center" vertical="center" textRotation="90"/>
    </xf>
    <xf numFmtId="0" fontId="19" fillId="0" borderId="15" xfId="0" applyFont="1" applyFill="1" applyBorder="1" applyAlignment="1" applyProtection="1">
      <alignment vertical="center" wrapText="1"/>
      <protection locked="0"/>
    </xf>
    <xf numFmtId="0" fontId="27"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protection locked="0"/>
    </xf>
    <xf numFmtId="49" fontId="27" fillId="0" borderId="1" xfId="0" applyNumberFormat="1" applyFont="1" applyFill="1" applyBorder="1" applyAlignment="1" applyProtection="1">
      <alignment horizontal="left" vertical="center" wrapText="1"/>
    </xf>
    <xf numFmtId="49" fontId="19" fillId="0" borderId="1" xfId="0" applyNumberFormat="1" applyFont="1" applyFill="1" applyBorder="1" applyAlignment="1" applyProtection="1">
      <alignment horizontal="left" vertical="center" wrapText="1"/>
    </xf>
    <xf numFmtId="49" fontId="27" fillId="0" borderId="15" xfId="0" applyNumberFormat="1" applyFont="1" applyFill="1" applyBorder="1" applyAlignment="1" applyProtection="1">
      <alignment vertical="center" wrapText="1"/>
    </xf>
    <xf numFmtId="49" fontId="19" fillId="0" borderId="15" xfId="0" applyNumberFormat="1" applyFont="1" applyFill="1" applyBorder="1" applyAlignment="1" applyProtection="1">
      <alignment vertical="center" wrapText="1"/>
    </xf>
    <xf numFmtId="0" fontId="24" fillId="0" borderId="1" xfId="0" applyFont="1" applyFill="1" applyBorder="1" applyAlignment="1" applyProtection="1">
      <alignment horizontal="center" vertical="center" textRotation="90"/>
    </xf>
    <xf numFmtId="49" fontId="1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49" fontId="24" fillId="5" borderId="1" xfId="0" applyNumberFormat="1" applyFont="1" applyFill="1" applyBorder="1" applyAlignment="1" applyProtection="1">
      <alignment horizontal="center" vertical="center" textRotation="90"/>
    </xf>
    <xf numFmtId="49" fontId="27"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left" vertical="center" wrapText="1"/>
    </xf>
    <xf numFmtId="0" fontId="25" fillId="0" borderId="1" xfId="0"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0" fontId="24" fillId="5" borderId="21" xfId="0" applyFont="1" applyFill="1" applyBorder="1" applyAlignment="1" applyProtection="1">
      <alignment vertical="center" wrapText="1"/>
    </xf>
    <xf numFmtId="0" fontId="24" fillId="5" borderId="2" xfId="0" applyFont="1" applyFill="1" applyBorder="1" applyAlignment="1" applyProtection="1">
      <alignment vertical="center" wrapText="1"/>
    </xf>
    <xf numFmtId="49" fontId="24" fillId="5" borderId="21" xfId="0" applyNumberFormat="1" applyFont="1" applyFill="1" applyBorder="1" applyAlignment="1" applyProtection="1">
      <alignment vertical="center" wrapText="1"/>
    </xf>
    <xf numFmtId="49" fontId="24" fillId="5" borderId="2" xfId="0" applyNumberFormat="1" applyFont="1" applyFill="1" applyBorder="1" applyAlignment="1" applyProtection="1">
      <alignment vertical="center" wrapText="1"/>
    </xf>
    <xf numFmtId="0" fontId="9" fillId="5" borderId="1" xfId="0" applyFont="1" applyFill="1" applyBorder="1" applyAlignment="1" applyProtection="1">
      <alignment horizontal="center" vertical="center" textRotation="90"/>
    </xf>
    <xf numFmtId="49" fontId="27" fillId="0" borderId="1" xfId="0" applyNumberFormat="1" applyFont="1" applyFill="1" applyBorder="1" applyAlignment="1" applyProtection="1">
      <alignment vertical="center" wrapText="1"/>
    </xf>
    <xf numFmtId="49" fontId="9" fillId="5" borderId="1" xfId="0" applyNumberFormat="1" applyFont="1" applyFill="1" applyBorder="1" applyAlignment="1" applyProtection="1">
      <alignment horizontal="center" vertical="center" textRotation="90"/>
    </xf>
    <xf numFmtId="49" fontId="9" fillId="5" borderId="21" xfId="0" applyNumberFormat="1" applyFont="1" applyFill="1" applyBorder="1" applyAlignment="1" applyProtection="1">
      <alignment vertical="center" wrapText="1"/>
    </xf>
    <xf numFmtId="49" fontId="9" fillId="5" borderId="2" xfId="0" applyNumberFormat="1" applyFont="1" applyFill="1" applyBorder="1" applyAlignment="1" applyProtection="1">
      <alignment vertical="center" wrapText="1"/>
    </xf>
    <xf numFmtId="49" fontId="30" fillId="0" borderId="1" xfId="0" applyNumberFormat="1" applyFont="1" applyFill="1" applyBorder="1" applyAlignment="1" applyProtection="1">
      <alignment horizontal="left" vertical="center" wrapText="1"/>
    </xf>
    <xf numFmtId="0" fontId="19" fillId="0" borderId="1" xfId="0" applyFont="1" applyFill="1" applyBorder="1" applyAlignment="1" applyProtection="1">
      <alignment vertical="center" wrapText="1"/>
      <protection locked="0"/>
    </xf>
    <xf numFmtId="49" fontId="27" fillId="5" borderId="2" xfId="0" applyNumberFormat="1" applyFont="1" applyFill="1" applyBorder="1" applyAlignment="1" applyProtection="1">
      <alignment vertical="center" wrapText="1"/>
    </xf>
    <xf numFmtId="49" fontId="9" fillId="5" borderId="2" xfId="0" applyNumberFormat="1" applyFont="1" applyFill="1" applyBorder="1" applyAlignment="1" applyProtection="1">
      <alignment vertical="center" wrapText="1"/>
      <protection locked="0"/>
    </xf>
    <xf numFmtId="49" fontId="27" fillId="5" borderId="2" xfId="0" applyNumberFormat="1" applyFont="1" applyFill="1" applyBorder="1" applyAlignment="1" applyProtection="1">
      <alignment vertical="center" wrapText="1"/>
      <protection locked="0"/>
    </xf>
    <xf numFmtId="0" fontId="10" fillId="0" borderId="0" xfId="0" applyFont="1"/>
    <xf numFmtId="0" fontId="19" fillId="0" borderId="0" xfId="0" applyFont="1"/>
    <xf numFmtId="0" fontId="19" fillId="0" borderId="6" xfId="0" applyFont="1" applyBorder="1"/>
    <xf numFmtId="0" fontId="19" fillId="0" borderId="0" xfId="0" applyFont="1" applyBorder="1"/>
    <xf numFmtId="0" fontId="19" fillId="0" borderId="0" xfId="0" applyFont="1" applyBorder="1" applyAlignment="1">
      <alignment horizontal="right"/>
    </xf>
    <xf numFmtId="0" fontId="19" fillId="0" borderId="10" xfId="0" applyFont="1" applyBorder="1"/>
    <xf numFmtId="15" fontId="26" fillId="0" borderId="4" xfId="0" applyNumberFormat="1" applyFont="1" applyBorder="1"/>
    <xf numFmtId="0" fontId="34" fillId="0" borderId="0" xfId="0" applyFont="1" applyBorder="1" applyAlignment="1">
      <alignment horizontal="center"/>
    </xf>
    <xf numFmtId="0" fontId="35" fillId="0" borderId="1" xfId="0" applyFont="1" applyBorder="1" applyAlignment="1">
      <alignment horizontal="center"/>
    </xf>
    <xf numFmtId="0" fontId="35" fillId="0" borderId="5" xfId="0" applyFont="1" applyBorder="1" applyAlignment="1">
      <alignment horizontal="center"/>
    </xf>
    <xf numFmtId="0" fontId="19" fillId="0" borderId="1" xfId="0" applyFont="1" applyBorder="1" applyAlignment="1">
      <alignment horizontal="right"/>
    </xf>
    <xf numFmtId="0" fontId="37" fillId="0" borderId="0" xfId="0" applyFont="1" applyBorder="1" applyAlignment="1">
      <alignment horizontal="right"/>
    </xf>
    <xf numFmtId="0" fontId="25" fillId="0" borderId="6" xfId="0" applyFont="1" applyBorder="1"/>
    <xf numFmtId="0" fontId="25" fillId="0" borderId="0" xfId="0" applyFont="1" applyBorder="1"/>
    <xf numFmtId="0" fontId="25" fillId="0" borderId="0" xfId="0" applyFont="1" applyBorder="1" applyAlignment="1">
      <alignment horizontal="right"/>
    </xf>
    <xf numFmtId="0" fontId="25" fillId="0" borderId="0" xfId="0" applyFont="1"/>
    <xf numFmtId="0" fontId="25" fillId="0" borderId="3" xfId="0" applyFont="1" applyBorder="1"/>
    <xf numFmtId="0" fontId="25" fillId="0" borderId="9" xfId="0" applyFont="1" applyBorder="1"/>
    <xf numFmtId="0" fontId="9" fillId="0" borderId="0" xfId="0" applyFont="1"/>
    <xf numFmtId="0" fontId="9" fillId="0" borderId="6" xfId="0" applyFont="1" applyBorder="1"/>
    <xf numFmtId="0" fontId="9" fillId="0" borderId="0" xfId="0" applyFont="1" applyBorder="1"/>
    <xf numFmtId="0" fontId="9" fillId="2" borderId="4" xfId="0" applyFont="1" applyFill="1" applyBorder="1" applyAlignment="1">
      <alignment horizontal="center"/>
    </xf>
    <xf numFmtId="0" fontId="9" fillId="2" borderId="1"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vertical="center"/>
    </xf>
    <xf numFmtId="0" fontId="30" fillId="2" borderId="5" xfId="0" applyFont="1" applyFill="1" applyBorder="1" applyAlignment="1">
      <alignment horizontal="center" vertical="center"/>
    </xf>
    <xf numFmtId="0" fontId="26" fillId="0" borderId="4" xfId="0" applyFont="1" applyBorder="1" applyAlignment="1">
      <alignment horizontal="center"/>
    </xf>
    <xf numFmtId="0" fontId="26" fillId="0" borderId="1" xfId="0" applyFont="1" applyBorder="1" applyAlignment="1">
      <alignment horizontal="center"/>
    </xf>
    <xf numFmtId="0" fontId="26" fillId="2" borderId="5" xfId="0" applyFont="1" applyFill="1" applyBorder="1" applyAlignment="1">
      <alignment horizontal="center"/>
    </xf>
    <xf numFmtId="0" fontId="25" fillId="0" borderId="6" xfId="0" applyFont="1" applyBorder="1" applyAlignment="1"/>
    <xf numFmtId="0" fontId="26" fillId="2" borderId="4" xfId="0" applyFont="1" applyFill="1" applyBorder="1" applyAlignment="1">
      <alignment horizontal="center"/>
    </xf>
    <xf numFmtId="0" fontId="26" fillId="2" borderId="1" xfId="0" applyFont="1" applyFill="1" applyBorder="1" applyAlignment="1">
      <alignment horizontal="center"/>
    </xf>
    <xf numFmtId="0" fontId="19" fillId="0" borderId="0" xfId="0" applyFont="1" applyAlignment="1">
      <alignment vertical="center"/>
    </xf>
    <xf numFmtId="0" fontId="26" fillId="0" borderId="14" xfId="0" applyFont="1" applyBorder="1" applyAlignment="1">
      <alignment horizontal="center"/>
    </xf>
    <xf numFmtId="0" fontId="26" fillId="0" borderId="15" xfId="0" applyFont="1" applyBorder="1" applyAlignment="1">
      <alignment horizontal="center"/>
    </xf>
    <xf numFmtId="0" fontId="26" fillId="2" borderId="16" xfId="0" applyFont="1" applyFill="1" applyBorder="1" applyAlignment="1">
      <alignment horizontal="center"/>
    </xf>
    <xf numFmtId="0" fontId="19" fillId="0" borderId="2" xfId="0" applyFont="1" applyBorder="1"/>
    <xf numFmtId="0" fontId="19" fillId="0" borderId="11" xfId="0" applyFont="1" applyBorder="1"/>
    <xf numFmtId="0" fontId="9" fillId="2" borderId="7" xfId="0" applyFont="1" applyFill="1" applyBorder="1" applyAlignment="1"/>
    <xf numFmtId="0" fontId="9" fillId="2" borderId="8" xfId="0" applyFont="1" applyFill="1" applyBorder="1" applyAlignment="1"/>
    <xf numFmtId="0" fontId="19" fillId="0" borderId="1" xfId="0" applyFont="1" applyBorder="1" applyAlignment="1">
      <alignment horizontal="left"/>
    </xf>
    <xf numFmtId="0" fontId="9" fillId="7" borderId="4" xfId="0" applyFont="1" applyFill="1" applyBorder="1"/>
    <xf numFmtId="0" fontId="19" fillId="2" borderId="7" xfId="0" applyFont="1" applyFill="1" applyBorder="1" applyAlignment="1"/>
    <xf numFmtId="0" fontId="19" fillId="2" borderId="8" xfId="0" applyFont="1" applyFill="1" applyBorder="1" applyAlignment="1"/>
    <xf numFmtId="0" fontId="32" fillId="2" borderId="12" xfId="0" applyFont="1" applyFill="1" applyBorder="1" applyAlignment="1"/>
    <xf numFmtId="0" fontId="32" fillId="2" borderId="12" xfId="0" applyFont="1" applyFill="1" applyBorder="1"/>
    <xf numFmtId="0" fontId="32" fillId="2" borderId="7" xfId="0" applyFont="1" applyFill="1" applyBorder="1" applyAlignment="1"/>
    <xf numFmtId="0" fontId="32" fillId="2" borderId="8" xfId="0" applyFont="1" applyFill="1" applyBorder="1" applyAlignment="1"/>
    <xf numFmtId="0" fontId="32" fillId="2" borderId="7" xfId="0" applyFont="1" applyFill="1" applyBorder="1"/>
    <xf numFmtId="0" fontId="19" fillId="0" borderId="13" xfId="0" applyFont="1" applyBorder="1"/>
    <xf numFmtId="0" fontId="19" fillId="0" borderId="4" xfId="0" applyFont="1" applyFill="1" applyBorder="1"/>
    <xf numFmtId="0" fontId="30" fillId="3" borderId="0" xfId="0" applyNumberFormat="1" applyFont="1" applyFill="1" applyBorder="1" applyAlignment="1" applyProtection="1">
      <alignment horizontal="center" vertical="center"/>
      <protection locked="0"/>
    </xf>
    <xf numFmtId="49" fontId="15" fillId="0" borderId="0" xfId="0" applyNumberFormat="1" applyFont="1" applyBorder="1" applyAlignment="1" applyProtection="1">
      <alignment vertical="center"/>
      <protection locked="0"/>
    </xf>
    <xf numFmtId="49" fontId="15" fillId="0" borderId="0" xfId="0" applyNumberFormat="1" applyFont="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0" xfId="0" applyFont="1" applyBorder="1" applyAlignment="1" applyProtection="1">
      <alignment vertical="center"/>
      <protection locked="0"/>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3" fillId="0" borderId="21" xfId="0" applyFont="1" applyBorder="1" applyAlignment="1" applyProtection="1">
      <alignment vertical="top" wrapText="1"/>
    </xf>
    <xf numFmtId="14" fontId="13" fillId="0" borderId="28" xfId="0" applyNumberFormat="1" applyFont="1" applyBorder="1" applyAlignment="1" applyProtection="1">
      <alignment vertical="top" wrapText="1"/>
    </xf>
    <xf numFmtId="0" fontId="12" fillId="0" borderId="0" xfId="0" applyFont="1" applyBorder="1" applyAlignment="1" applyProtection="1">
      <alignment vertical="top" wrapText="1"/>
    </xf>
    <xf numFmtId="0" fontId="13" fillId="0" borderId="0" xfId="0" applyFont="1" applyBorder="1" applyAlignment="1" applyProtection="1">
      <alignment vertical="top" wrapText="1"/>
    </xf>
    <xf numFmtId="14" fontId="13" fillId="0" borderId="0" xfId="0" applyNumberFormat="1" applyFont="1" applyBorder="1" applyAlignment="1" applyProtection="1">
      <alignment vertical="top" wrapText="1"/>
    </xf>
    <xf numFmtId="0" fontId="19" fillId="0" borderId="0" xfId="0" applyFont="1" applyBorder="1" applyAlignment="1" applyProtection="1">
      <alignment horizontal="left" vertical="center" wrapText="1"/>
    </xf>
    <xf numFmtId="0" fontId="29" fillId="0" borderId="21" xfId="0" applyFont="1" applyFill="1" applyBorder="1" applyAlignment="1" applyProtection="1">
      <alignment vertical="top"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29" fillId="0" borderId="0" xfId="0" applyFont="1" applyFill="1" applyBorder="1" applyAlignment="1" applyProtection="1">
      <alignment horizontal="left" vertical="top" wrapText="1"/>
    </xf>
    <xf numFmtId="0" fontId="23" fillId="0" borderId="0" xfId="0" applyFont="1" applyAlignment="1" applyProtection="1">
      <alignment horizontal="left" vertical="center"/>
    </xf>
    <xf numFmtId="0" fontId="9" fillId="0" borderId="15" xfId="0" applyNumberFormat="1" applyFont="1" applyFill="1" applyBorder="1" applyAlignment="1" applyProtection="1">
      <alignment vertical="center" textRotation="90"/>
    </xf>
    <xf numFmtId="0" fontId="19" fillId="0" borderId="0"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textRotation="90"/>
    </xf>
    <xf numFmtId="0" fontId="9" fillId="0" borderId="1" xfId="0" applyFont="1" applyFill="1" applyBorder="1" applyAlignment="1" applyProtection="1">
      <alignment horizontal="center" vertical="center" textRotation="90"/>
    </xf>
    <xf numFmtId="0" fontId="19" fillId="0" borderId="1" xfId="0" applyFont="1" applyBorder="1" applyAlignment="1" applyProtection="1">
      <alignment horizontal="left" vertical="center" wrapText="1"/>
    </xf>
    <xf numFmtId="0" fontId="9" fillId="0" borderId="15" xfId="0" applyFont="1" applyFill="1" applyBorder="1" applyAlignment="1" applyProtection="1">
      <alignment vertical="center" textRotation="90"/>
    </xf>
    <xf numFmtId="0" fontId="19" fillId="4" borderId="0"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30" fillId="0" borderId="1" xfId="0" applyNumberFormat="1" applyFont="1" applyFill="1" applyBorder="1" applyAlignment="1" applyProtection="1">
      <alignment horizontal="center" vertical="center" textRotation="90"/>
    </xf>
    <xf numFmtId="0" fontId="30" fillId="5" borderId="1" xfId="0" applyNumberFormat="1" applyFont="1" applyFill="1" applyBorder="1" applyAlignment="1" applyProtection="1">
      <alignment horizontal="center" vertical="center" textRotation="90"/>
    </xf>
    <xf numFmtId="0" fontId="25" fillId="0" borderId="0" xfId="0" applyFont="1" applyBorder="1" applyAlignment="1" applyProtection="1">
      <alignment horizontal="left" vertical="center" wrapText="1"/>
    </xf>
    <xf numFmtId="0" fontId="9" fillId="5" borderId="1" xfId="0" applyNumberFormat="1" applyFont="1" applyFill="1" applyBorder="1" applyAlignment="1" applyProtection="1">
      <alignment horizontal="center" vertical="center" textRotation="90"/>
    </xf>
    <xf numFmtId="0" fontId="19" fillId="3" borderId="0"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textRotation="90"/>
    </xf>
    <xf numFmtId="49" fontId="19" fillId="0" borderId="1" xfId="0" applyNumberFormat="1" applyFont="1" applyBorder="1" applyAlignment="1" applyProtection="1">
      <alignment horizontal="left" vertical="center" wrapText="1"/>
    </xf>
    <xf numFmtId="49" fontId="19" fillId="0" borderId="15" xfId="0" applyNumberFormat="1" applyFont="1" applyBorder="1" applyAlignment="1" applyProtection="1">
      <alignment vertical="center" wrapText="1"/>
    </xf>
    <xf numFmtId="0" fontId="9" fillId="0" borderId="0" xfId="0" applyNumberFormat="1" applyFont="1" applyFill="1" applyBorder="1" applyAlignment="1" applyProtection="1">
      <alignment horizontal="center" vertical="center" textRotation="90"/>
    </xf>
    <xf numFmtId="49" fontId="19" fillId="0" borderId="0" xfId="0" applyNumberFormat="1" applyFont="1" applyFill="1" applyBorder="1" applyAlignment="1" applyProtection="1">
      <alignment horizontal="left" vertical="center" wrapText="1"/>
    </xf>
    <xf numFmtId="0" fontId="19" fillId="0" borderId="0" xfId="0" applyFont="1" applyFill="1" applyBorder="1" applyAlignment="1" applyProtection="1">
      <alignment horizontal="center" vertical="center" wrapText="1"/>
    </xf>
    <xf numFmtId="49" fontId="27" fillId="0" borderId="0" xfId="0" applyNumberFormat="1"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9" fillId="3" borderId="0" xfId="0" applyNumberFormat="1" applyFont="1" applyFill="1" applyBorder="1" applyAlignment="1" applyProtection="1">
      <alignment horizontal="center" vertical="center" textRotation="90"/>
    </xf>
    <xf numFmtId="49" fontId="27" fillId="0" borderId="0" xfId="0" applyNumberFormat="1" applyFont="1" applyBorder="1" applyAlignment="1" applyProtection="1">
      <alignment horizontal="left" vertical="center" wrapText="1"/>
    </xf>
    <xf numFmtId="49" fontId="19" fillId="0" borderId="0" xfId="0" applyNumberFormat="1"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24" fillId="5" borderId="1" xfId="0" applyFont="1" applyFill="1" applyBorder="1" applyAlignment="1" applyProtection="1">
      <alignment vertical="center" wrapText="1"/>
      <protection locked="0"/>
    </xf>
    <xf numFmtId="49" fontId="24" fillId="5" borderId="1" xfId="0" applyNumberFormat="1" applyFont="1" applyFill="1" applyBorder="1" applyAlignment="1" applyProtection="1">
      <alignment vertical="center" wrapText="1"/>
      <protection locked="0"/>
    </xf>
    <xf numFmtId="0" fontId="24" fillId="5" borderId="2" xfId="0" applyFont="1" applyFill="1" applyBorder="1" applyAlignment="1" applyProtection="1">
      <alignment vertical="center" wrapText="1"/>
      <protection locked="0"/>
    </xf>
    <xf numFmtId="49" fontId="24" fillId="5" borderId="2" xfId="0" applyNumberFormat="1" applyFont="1" applyFill="1" applyBorder="1" applyAlignment="1" applyProtection="1">
      <alignment vertical="center" wrapText="1"/>
      <protection locked="0"/>
    </xf>
    <xf numFmtId="0" fontId="29" fillId="0" borderId="2" xfId="0" applyFont="1" applyFill="1" applyBorder="1" applyAlignment="1" applyProtection="1">
      <alignment vertical="top" wrapText="1"/>
      <protection locked="0"/>
    </xf>
    <xf numFmtId="0" fontId="20" fillId="0"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vertical="center" wrapText="1"/>
      <protection locked="0"/>
    </xf>
    <xf numFmtId="0" fontId="20" fillId="0" borderId="28" xfId="0" applyFont="1" applyFill="1" applyBorder="1" applyAlignment="1" applyProtection="1">
      <alignment vertical="center" wrapText="1"/>
      <protection locked="0"/>
    </xf>
    <xf numFmtId="0" fontId="19" fillId="0" borderId="15"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15" fillId="0" borderId="0" xfId="0" applyFont="1" applyFill="1" applyBorder="1" applyAlignment="1" applyProtection="1">
      <alignment vertical="center"/>
    </xf>
    <xf numFmtId="0" fontId="15" fillId="6" borderId="29" xfId="0" applyFont="1" applyFill="1" applyBorder="1" applyAlignment="1" applyProtection="1">
      <alignment horizontal="center" vertical="center" wrapText="1"/>
    </xf>
    <xf numFmtId="0" fontId="15"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49" fontId="41" fillId="0" borderId="0" xfId="0" applyNumberFormat="1" applyFont="1" applyBorder="1" applyAlignment="1" applyProtection="1">
      <alignment horizontal="center" vertical="center" wrapText="1"/>
    </xf>
    <xf numFmtId="0" fontId="44" fillId="0" borderId="34" xfId="0" applyFont="1" applyBorder="1" applyAlignment="1">
      <alignment horizontal="left"/>
    </xf>
    <xf numFmtId="0" fontId="44" fillId="0" borderId="35" xfId="0" applyFont="1" applyBorder="1" applyAlignment="1">
      <alignment horizontal="left"/>
    </xf>
    <xf numFmtId="49" fontId="22" fillId="6" borderId="15" xfId="0" applyNumberFormat="1"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49" fontId="24"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49" fontId="27" fillId="5" borderId="2" xfId="0" applyNumberFormat="1"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49" fontId="9" fillId="5" borderId="21" xfId="0" applyNumberFormat="1" applyFont="1" applyFill="1" applyBorder="1" applyAlignment="1" applyProtection="1">
      <alignment vertical="center" wrapText="1"/>
      <protection locked="0"/>
    </xf>
    <xf numFmtId="49" fontId="19" fillId="0" borderId="1" xfId="0" applyNumberFormat="1"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49" fontId="24" fillId="5" borderId="21" xfId="0" applyNumberFormat="1" applyFont="1" applyFill="1" applyBorder="1" applyAlignment="1" applyProtection="1">
      <alignment vertical="center" wrapText="1"/>
      <protection locked="0"/>
    </xf>
    <xf numFmtId="0" fontId="45" fillId="0" borderId="0" xfId="0"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wrapText="1"/>
    </xf>
    <xf numFmtId="0" fontId="15" fillId="0" borderId="1" xfId="0" applyFont="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vertical="center"/>
      <protection locked="0"/>
    </xf>
    <xf numFmtId="0" fontId="46" fillId="0" borderId="0" xfId="0" applyFont="1" applyFill="1" applyBorder="1" applyAlignment="1" applyProtection="1">
      <alignment horizontal="left" vertical="center" wrapText="1"/>
    </xf>
    <xf numFmtId="0" fontId="47" fillId="0" borderId="1" xfId="0" applyFont="1" applyBorder="1" applyAlignment="1" applyProtection="1">
      <alignment horizontal="center" vertical="center" wrapText="1"/>
      <protection locked="0"/>
    </xf>
    <xf numFmtId="0" fontId="47" fillId="0" borderId="1" xfId="0" applyFont="1" applyBorder="1" applyAlignment="1" applyProtection="1">
      <alignment vertical="center"/>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left" wrapText="1"/>
    </xf>
    <xf numFmtId="0" fontId="20" fillId="0" borderId="0" xfId="0" applyFont="1"/>
    <xf numFmtId="0" fontId="49" fillId="0" borderId="17" xfId="0" applyFont="1" applyBorder="1" applyAlignment="1">
      <alignment horizontal="center" vertical="center"/>
    </xf>
    <xf numFmtId="0" fontId="49" fillId="0" borderId="17" xfId="0" applyFont="1" applyBorder="1" applyAlignment="1">
      <alignment vertical="center"/>
    </xf>
    <xf numFmtId="0" fontId="38" fillId="0" borderId="0" xfId="0" applyFont="1" applyBorder="1" applyAlignment="1">
      <alignment horizontal="center"/>
    </xf>
    <xf numFmtId="0" fontId="38" fillId="8" borderId="1" xfId="0" applyFont="1" applyFill="1" applyBorder="1" applyAlignment="1">
      <alignment horizontal="center" vertical="center" wrapText="1"/>
    </xf>
    <xf numFmtId="0" fontId="20" fillId="0" borderId="0" xfId="0" applyFont="1" applyBorder="1" applyAlignment="1">
      <alignment horizontal="center"/>
    </xf>
    <xf numFmtId="0" fontId="38" fillId="0" borderId="1" xfId="0" applyFont="1" applyBorder="1" applyAlignment="1">
      <alignment horizontal="left" vertical="center"/>
    </xf>
    <xf numFmtId="0" fontId="20" fillId="0" borderId="1" xfId="0" applyFont="1" applyBorder="1" applyAlignment="1">
      <alignment horizontal="justify" vertical="center"/>
    </xf>
    <xf numFmtId="0" fontId="20" fillId="0" borderId="0" xfId="0" applyFont="1" applyBorder="1" applyAlignment="1">
      <alignment horizontal="center" vertical="center"/>
    </xf>
    <xf numFmtId="0" fontId="38" fillId="0" borderId="0" xfId="0" applyFont="1" applyBorder="1" applyAlignment="1">
      <alignment horizontal="left" vertical="center"/>
    </xf>
    <xf numFmtId="0" fontId="20" fillId="0" borderId="0" xfId="0" applyFont="1" applyBorder="1" applyAlignment="1">
      <alignment horizontal="justify" vertical="center"/>
    </xf>
    <xf numFmtId="0" fontId="20" fillId="0" borderId="1" xfId="0" applyFont="1" applyBorder="1" applyAlignment="1">
      <alignment vertical="center" wrapText="1"/>
    </xf>
    <xf numFmtId="0" fontId="38" fillId="8" borderId="15" xfId="0"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justify" vertical="center"/>
    </xf>
    <xf numFmtId="0" fontId="24" fillId="5" borderId="28"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xf>
    <xf numFmtId="0" fontId="9" fillId="0" borderId="2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vertical="center" wrapText="1"/>
      <protection locked="0"/>
    </xf>
    <xf numFmtId="49" fontId="27" fillId="0" borderId="15" xfId="0" applyNumberFormat="1"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xf>
    <xf numFmtId="49" fontId="19" fillId="0" borderId="29" xfId="0" applyNumberFormat="1" applyFont="1" applyFill="1" applyBorder="1" applyAlignment="1" applyProtection="1">
      <alignment horizontal="left" vertical="center" wrapText="1"/>
    </xf>
    <xf numFmtId="0" fontId="19" fillId="0" borderId="2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protection locked="0"/>
    </xf>
    <xf numFmtId="49" fontId="19" fillId="0" borderId="15"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left" vertical="center" wrapText="1"/>
    </xf>
    <xf numFmtId="49" fontId="19" fillId="0" borderId="29" xfId="0" applyNumberFormat="1" applyFont="1" applyFill="1" applyBorder="1" applyAlignment="1" applyProtection="1">
      <alignment horizontal="center" vertical="center" wrapText="1"/>
    </xf>
    <xf numFmtId="0" fontId="19" fillId="0" borderId="29" xfId="0"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xf>
    <xf numFmtId="0" fontId="27" fillId="0" borderId="29" xfId="0" applyFont="1" applyFill="1" applyBorder="1" applyAlignment="1" applyProtection="1">
      <alignment horizontal="center" vertical="center" wrapText="1"/>
    </xf>
    <xf numFmtId="49" fontId="24" fillId="5" borderId="28" xfId="0" applyNumberFormat="1" applyFont="1" applyFill="1" applyBorder="1" applyAlignment="1" applyProtection="1">
      <alignment vertical="center" wrapText="1"/>
      <protection locked="0"/>
    </xf>
    <xf numFmtId="49" fontId="19" fillId="0" borderId="15" xfId="0" applyNumberFormat="1" applyFont="1" applyFill="1" applyBorder="1" applyAlignment="1" applyProtection="1">
      <alignment horizontal="center" vertical="center" wrapText="1"/>
    </xf>
    <xf numFmtId="49" fontId="27" fillId="0" borderId="29" xfId="0" applyNumberFormat="1" applyFont="1" applyFill="1" applyBorder="1" applyAlignment="1" applyProtection="1">
      <alignment horizontal="center" vertical="center" wrapText="1"/>
    </xf>
    <xf numFmtId="49" fontId="25" fillId="0" borderId="15" xfId="0" applyNumberFormat="1" applyFont="1" applyFill="1" applyBorder="1" applyAlignment="1" applyProtection="1">
      <alignment horizontal="left" vertical="center" wrapText="1"/>
    </xf>
    <xf numFmtId="0" fontId="27" fillId="0" borderId="29"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56" fillId="0" borderId="0" xfId="0" applyFont="1" applyBorder="1" applyAlignment="1" applyProtection="1">
      <alignment horizontal="left" vertical="center" wrapText="1"/>
    </xf>
    <xf numFmtId="0" fontId="10" fillId="0" borderId="1" xfId="0" applyFont="1" applyBorder="1" applyAlignment="1">
      <alignment horizontal="left" vertical="center" wrapText="1"/>
    </xf>
    <xf numFmtId="0" fontId="32" fillId="0" borderId="0" xfId="0" applyFont="1" applyBorder="1" applyAlignment="1">
      <alignment horizontal="left" vertical="center" wrapText="1"/>
    </xf>
    <xf numFmtId="0" fontId="10" fillId="0" borderId="0" xfId="0" applyFont="1" applyBorder="1" applyAlignment="1">
      <alignment horizontal="left" vertical="center" wrapText="1"/>
    </xf>
    <xf numFmtId="0" fontId="20" fillId="0" borderId="0" xfId="0" applyFont="1" applyAlignment="1" applyProtection="1">
      <alignment wrapText="1"/>
    </xf>
    <xf numFmtId="0" fontId="62" fillId="0" borderId="0" xfId="0" applyFont="1" applyFill="1" applyAlignment="1" applyProtection="1">
      <alignment wrapText="1"/>
    </xf>
    <xf numFmtId="0" fontId="20" fillId="0" borderId="0" xfId="0" applyFont="1" applyAlignment="1">
      <alignment wrapText="1"/>
    </xf>
    <xf numFmtId="0" fontId="20" fillId="0" borderId="0" xfId="0" applyFont="1" applyBorder="1" applyAlignment="1">
      <alignment wrapText="1"/>
    </xf>
    <xf numFmtId="0" fontId="52" fillId="5" borderId="1" xfId="0" applyFont="1" applyFill="1" applyBorder="1" applyAlignment="1">
      <alignment vertical="center" wrapText="1"/>
    </xf>
    <xf numFmtId="0" fontId="52" fillId="0" borderId="1" xfId="0" applyFont="1" applyFill="1" applyBorder="1" applyAlignment="1">
      <alignment vertical="center" wrapText="1"/>
    </xf>
    <xf numFmtId="0" fontId="20" fillId="0" borderId="1" xfId="0" applyFont="1" applyBorder="1" applyAlignment="1">
      <alignment wrapText="1"/>
    </xf>
    <xf numFmtId="0" fontId="54" fillId="0" borderId="0" xfId="0" applyFont="1" applyAlignment="1">
      <alignment wrapText="1"/>
    </xf>
    <xf numFmtId="0" fontId="52" fillId="5" borderId="1" xfId="0" applyFont="1" applyFill="1" applyBorder="1" applyAlignment="1" applyProtection="1">
      <alignment vertical="center" wrapText="1"/>
      <protection locked="0"/>
    </xf>
    <xf numFmtId="0" fontId="20" fillId="0" borderId="1" xfId="0" applyFont="1" applyBorder="1" applyAlignment="1" applyProtection="1">
      <alignment wrapText="1"/>
      <protection locked="0"/>
    </xf>
    <xf numFmtId="0" fontId="54" fillId="0" borderId="0" xfId="0" applyFont="1" applyAlignment="1" applyProtection="1">
      <alignment wrapText="1"/>
    </xf>
    <xf numFmtId="0" fontId="20" fillId="0" borderId="0" xfId="0" applyFont="1" applyAlignment="1" applyProtection="1">
      <alignment vertical="center" wrapText="1"/>
    </xf>
    <xf numFmtId="0" fontId="57" fillId="0" borderId="1" xfId="0" applyFont="1" applyBorder="1" applyAlignment="1">
      <alignment vertical="center" wrapText="1"/>
    </xf>
    <xf numFmtId="0" fontId="57" fillId="0" borderId="0" xfId="0" applyFont="1" applyBorder="1" applyAlignment="1">
      <alignment vertical="top" wrapText="1"/>
    </xf>
    <xf numFmtId="0" fontId="52" fillId="5" borderId="1" xfId="0" applyFont="1" applyFill="1" applyBorder="1" applyAlignment="1">
      <alignment horizontal="left" vertical="center" wrapText="1"/>
    </xf>
    <xf numFmtId="0" fontId="53" fillId="0" borderId="1" xfId="0" applyFont="1" applyBorder="1" applyAlignment="1">
      <alignment horizontal="left" vertical="center" wrapText="1"/>
    </xf>
    <xf numFmtId="0" fontId="20" fillId="0" borderId="1" xfId="0" applyFont="1" applyBorder="1" applyAlignment="1" applyProtection="1">
      <alignment vertical="center" wrapText="1"/>
    </xf>
    <xf numFmtId="0" fontId="58" fillId="2" borderId="15" xfId="0" applyFont="1" applyFill="1" applyBorder="1" applyAlignment="1">
      <alignment vertical="center" wrapText="1"/>
    </xf>
    <xf numFmtId="0" fontId="5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58" fillId="2" borderId="1" xfId="0" applyFont="1" applyFill="1" applyBorder="1" applyAlignment="1">
      <alignment horizontal="left" vertical="center" wrapText="1"/>
    </xf>
    <xf numFmtId="0" fontId="57" fillId="0" borderId="1" xfId="0" applyFont="1" applyBorder="1" applyAlignment="1">
      <alignment horizontal="left" vertical="center" wrapText="1"/>
    </xf>
    <xf numFmtId="0" fontId="57" fillId="0" borderId="1" xfId="0" applyFont="1" applyBorder="1" applyAlignment="1" applyProtection="1">
      <alignment horizontal="left" vertical="center" wrapText="1"/>
    </xf>
    <xf numFmtId="0" fontId="20" fillId="0" borderId="0" xfId="0" applyFont="1" applyBorder="1" applyAlignment="1">
      <alignment horizontal="left" vertical="center" wrapText="1"/>
    </xf>
    <xf numFmtId="0" fontId="20" fillId="0" borderId="0" xfId="0" applyFont="1" applyAlignment="1" applyProtection="1">
      <alignment horizontal="left" vertical="center" wrapText="1"/>
    </xf>
    <xf numFmtId="0" fontId="20" fillId="0" borderId="0" xfId="0" applyFont="1" applyBorder="1" applyAlignment="1">
      <alignment horizontal="center"/>
    </xf>
    <xf numFmtId="0" fontId="48" fillId="0" borderId="1" xfId="0" applyFont="1" applyBorder="1" applyAlignment="1">
      <alignment horizontal="center" vertical="center"/>
    </xf>
    <xf numFmtId="0" fontId="51" fillId="0" borderId="2" xfId="2" applyFont="1" applyFill="1" applyBorder="1" applyAlignment="1" applyProtection="1">
      <alignment horizontal="left" vertical="center"/>
    </xf>
    <xf numFmtId="0" fontId="20" fillId="0" borderId="1" xfId="0" applyFont="1" applyBorder="1" applyAlignment="1">
      <alignment vertical="center" wrapText="1"/>
    </xf>
    <xf numFmtId="0" fontId="38" fillId="2" borderId="36" xfId="0" applyFont="1" applyFill="1" applyBorder="1" applyAlignment="1">
      <alignment horizontal="left"/>
    </xf>
    <xf numFmtId="0" fontId="38" fillId="2" borderId="37" xfId="0" applyFont="1" applyFill="1" applyBorder="1" applyAlignment="1">
      <alignment horizontal="left"/>
    </xf>
    <xf numFmtId="0" fontId="38" fillId="2" borderId="38" xfId="0" applyFont="1" applyFill="1" applyBorder="1" applyAlignment="1">
      <alignment horizontal="left"/>
    </xf>
    <xf numFmtId="0" fontId="19" fillId="0" borderId="33" xfId="0" applyFont="1" applyBorder="1" applyAlignment="1">
      <alignment horizontal="left"/>
    </xf>
    <xf numFmtId="0" fontId="19" fillId="0" borderId="34" xfId="0" applyFont="1" applyBorder="1" applyAlignment="1">
      <alignment horizontal="left"/>
    </xf>
    <xf numFmtId="0" fontId="33" fillId="0" borderId="22" xfId="0" applyFont="1" applyBorder="1" applyAlignment="1">
      <alignment horizontal="left" vertical="top"/>
    </xf>
    <xf numFmtId="0" fontId="33" fillId="0" borderId="23" xfId="0" applyFont="1" applyBorder="1" applyAlignment="1">
      <alignment horizontal="left" vertical="top"/>
    </xf>
    <xf numFmtId="0" fontId="33" fillId="0" borderId="24" xfId="0" applyFont="1" applyBorder="1" applyAlignment="1">
      <alignment horizontal="left" vertical="top"/>
    </xf>
    <xf numFmtId="0" fontId="9" fillId="7" borderId="21" xfId="0" applyFont="1" applyFill="1" applyBorder="1" applyAlignment="1">
      <alignment horizontal="center"/>
    </xf>
    <xf numFmtId="0" fontId="9" fillId="7" borderId="2" xfId="0" applyFont="1" applyFill="1" applyBorder="1" applyAlignment="1">
      <alignment horizontal="center"/>
    </xf>
    <xf numFmtId="0" fontId="9" fillId="7" borderId="11" xfId="0" applyFont="1" applyFill="1" applyBorder="1" applyAlignment="1">
      <alignment horizontal="center"/>
    </xf>
    <xf numFmtId="0" fontId="26" fillId="0" borderId="21" xfId="0" applyFont="1" applyBorder="1" applyAlignment="1">
      <alignment horizontal="left"/>
    </xf>
    <xf numFmtId="0" fontId="26" fillId="0" borderId="2" xfId="0" applyFont="1" applyBorder="1" applyAlignment="1">
      <alignment horizontal="left"/>
    </xf>
    <xf numFmtId="0" fontId="26" fillId="0" borderId="11" xfId="0" applyFont="1" applyBorder="1" applyAlignment="1">
      <alignment horizontal="left"/>
    </xf>
    <xf numFmtId="0" fontId="43" fillId="0" borderId="1" xfId="0" applyFont="1" applyFill="1" applyBorder="1" applyAlignment="1">
      <alignment horizontal="center" vertical="center"/>
    </xf>
    <xf numFmtId="0" fontId="25" fillId="0" borderId="6" xfId="0" applyFont="1" applyBorder="1" applyAlignment="1">
      <alignment horizontal="right" vertical="center" wrapText="1"/>
    </xf>
    <xf numFmtId="0" fontId="25" fillId="0" borderId="0" xfId="0" applyFont="1" applyBorder="1" applyAlignment="1">
      <alignment horizontal="right" vertical="center" wrapText="1"/>
    </xf>
    <xf numFmtId="0" fontId="9" fillId="2" borderId="25" xfId="0" applyFont="1" applyFill="1" applyBorder="1" applyAlignment="1">
      <alignment horizontal="center"/>
    </xf>
    <xf numFmtId="0" fontId="9" fillId="2" borderId="26" xfId="0" applyFont="1" applyFill="1" applyBorder="1" applyAlignment="1">
      <alignment horizontal="center"/>
    </xf>
    <xf numFmtId="0" fontId="9" fillId="2" borderId="27" xfId="0" applyFont="1" applyFill="1" applyBorder="1" applyAlignment="1">
      <alignment horizontal="center"/>
    </xf>
    <xf numFmtId="0" fontId="26" fillId="0" borderId="21" xfId="0" applyFont="1" applyBorder="1" applyAlignment="1">
      <alignment horizontal="left" vertical="top" wrapText="1"/>
    </xf>
    <xf numFmtId="0" fontId="26" fillId="0" borderId="2" xfId="0" applyFont="1" applyBorder="1" applyAlignment="1">
      <alignment horizontal="left" vertical="top" wrapText="1"/>
    </xf>
    <xf numFmtId="0" fontId="26" fillId="0" borderId="11" xfId="0" applyFont="1" applyBorder="1" applyAlignment="1">
      <alignment horizontal="left" vertical="top" wrapText="1"/>
    </xf>
    <xf numFmtId="0" fontId="26" fillId="0" borderId="1" xfId="0" applyFont="1" applyBorder="1" applyAlignment="1">
      <alignment horizontal="left"/>
    </xf>
    <xf numFmtId="0" fontId="26" fillId="0" borderId="5" xfId="0" applyFont="1" applyBorder="1" applyAlignment="1">
      <alignment horizontal="left"/>
    </xf>
    <xf numFmtId="0" fontId="19" fillId="0" borderId="4" xfId="0" applyFont="1" applyBorder="1" applyAlignment="1">
      <alignment horizontal="left"/>
    </xf>
    <xf numFmtId="0" fontId="19" fillId="0" borderId="1" xfId="0" applyFont="1" applyBorder="1" applyAlignment="1">
      <alignment horizontal="left"/>
    </xf>
    <xf numFmtId="0" fontId="26" fillId="0" borderId="34" xfId="0" applyFont="1" applyBorder="1" applyAlignment="1">
      <alignment horizontal="left"/>
    </xf>
    <xf numFmtId="0" fontId="26" fillId="0" borderId="17" xfId="0" applyFont="1" applyBorder="1" applyAlignment="1">
      <alignment horizontal="left"/>
    </xf>
    <xf numFmtId="0" fontId="29" fillId="0" borderId="21" xfId="0" applyFont="1" applyFill="1" applyBorder="1" applyAlignment="1" applyProtection="1">
      <alignment horizontal="left" vertical="top" wrapText="1"/>
    </xf>
    <xf numFmtId="0" fontId="29" fillId="0" borderId="2" xfId="0" applyFont="1" applyFill="1" applyBorder="1" applyAlignment="1" applyProtection="1">
      <alignment horizontal="left" vertical="top" wrapText="1"/>
    </xf>
    <xf numFmtId="0" fontId="42" fillId="0" borderId="3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3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top" wrapText="1"/>
      <protection locked="0"/>
    </xf>
    <xf numFmtId="0" fontId="29" fillId="0" borderId="2" xfId="0" applyFont="1" applyFill="1" applyBorder="1" applyAlignment="1" applyProtection="1">
      <alignment horizontal="center" vertical="top" wrapText="1"/>
      <protection locked="0"/>
    </xf>
    <xf numFmtId="0" fontId="29" fillId="0" borderId="28" xfId="0" applyFont="1" applyFill="1" applyBorder="1" applyAlignment="1" applyProtection="1">
      <alignment horizontal="center" vertical="top" wrapText="1"/>
      <protection locked="0"/>
    </xf>
    <xf numFmtId="0" fontId="14" fillId="0" borderId="1" xfId="0" applyNumberFormat="1" applyFont="1" applyFill="1" applyBorder="1" applyAlignment="1" applyProtection="1">
      <alignment horizontal="left" vertical="center"/>
    </xf>
    <xf numFmtId="0" fontId="11" fillId="0" borderId="15" xfId="0" applyFont="1" applyBorder="1" applyAlignment="1" applyProtection="1">
      <alignment horizontal="center" vertical="center" textRotation="90" wrapText="1"/>
    </xf>
    <xf numFmtId="0" fontId="11" fillId="0" borderId="29" xfId="0" applyFont="1" applyBorder="1" applyAlignment="1" applyProtection="1">
      <alignment horizontal="center" vertical="center" textRotation="90" wrapText="1"/>
    </xf>
    <xf numFmtId="0" fontId="12" fillId="0" borderId="21"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21"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28" xfId="0" applyFont="1" applyBorder="1" applyAlignment="1" applyProtection="1">
      <alignment horizontal="left" vertical="top" wrapText="1"/>
    </xf>
    <xf numFmtId="0" fontId="43" fillId="0" borderId="32"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18" xfId="0" applyFont="1" applyFill="1" applyBorder="1" applyAlignment="1" applyProtection="1">
      <alignment horizontal="center" vertical="center" wrapText="1"/>
    </xf>
    <xf numFmtId="0" fontId="43" fillId="0" borderId="3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19" xfId="0" applyFont="1" applyFill="1" applyBorder="1" applyAlignment="1" applyProtection="1">
      <alignment horizontal="center" vertical="center" wrapText="1"/>
    </xf>
    <xf numFmtId="0" fontId="43" fillId="0" borderId="39" xfId="0" applyFont="1" applyFill="1" applyBorder="1" applyAlignment="1" applyProtection="1">
      <alignment horizontal="center" vertical="center" wrapText="1"/>
    </xf>
    <xf numFmtId="0" fontId="43" fillId="0" borderId="17" xfId="0" applyFont="1" applyFill="1" applyBorder="1" applyAlignment="1" applyProtection="1">
      <alignment horizontal="center" vertical="center" wrapText="1"/>
    </xf>
    <xf numFmtId="0" fontId="43" fillId="0" borderId="31"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wrapText="1"/>
    </xf>
    <xf numFmtId="0" fontId="52"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9" borderId="21" xfId="0" applyFont="1" applyFill="1" applyBorder="1" applyAlignment="1">
      <alignment horizontal="left" vertical="center" wrapText="1"/>
    </xf>
    <xf numFmtId="0" fontId="32" fillId="9" borderId="28" xfId="0" applyFont="1" applyFill="1" applyBorder="1" applyAlignment="1">
      <alignment horizontal="left" vertical="center" wrapText="1"/>
    </xf>
    <xf numFmtId="0" fontId="10" fillId="9" borderId="21" xfId="0" applyFont="1" applyFill="1" applyBorder="1" applyAlignment="1">
      <alignment horizontal="left" vertical="center" wrapText="1"/>
    </xf>
    <xf numFmtId="0" fontId="10" fillId="9" borderId="2" xfId="0" applyFont="1" applyFill="1" applyBorder="1" applyAlignment="1">
      <alignment horizontal="left" vertical="center" wrapText="1"/>
    </xf>
  </cellXfs>
  <cellStyles count="3">
    <cellStyle name="Hipervínculo" xfId="2" builtinId="8"/>
    <cellStyle name="Normal" xfId="0" builtinId="0"/>
    <cellStyle name="Standard 2" xfId="1"/>
  </cellStyles>
  <dxfs count="12">
    <dxf>
      <font>
        <b val="0"/>
        <i val="0"/>
        <strike val="0"/>
        <condense val="0"/>
        <extend val="0"/>
        <outline val="0"/>
        <shadow val="0"/>
        <u val="none"/>
        <vertAlign val="baseline"/>
        <sz val="10"/>
        <color auto="1"/>
        <name val="Cambria"/>
        <scheme val="maj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mbria"/>
        <scheme val="maj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mbria"/>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mbria"/>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mbria"/>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mbria"/>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mbria"/>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mbria"/>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font>
        <strike val="0"/>
        <outline val="0"/>
        <shadow val="0"/>
        <u val="none"/>
        <vertAlign val="baseline"/>
        <sz val="10"/>
        <color auto="1"/>
      </font>
      <protection locked="0" hidden="0"/>
    </dxf>
    <dxf>
      <border outline="0">
        <bottom style="thin">
          <color indexed="64"/>
        </bottom>
      </border>
    </dxf>
    <dxf>
      <font>
        <b val="0"/>
        <i val="0"/>
        <strike val="0"/>
        <condense val="0"/>
        <extend val="0"/>
        <outline val="0"/>
        <shadow val="0"/>
        <u val="none"/>
        <vertAlign val="baseline"/>
        <sz val="10"/>
        <color theme="1"/>
        <name val="Century Schoolbook"/>
        <scheme val="none"/>
      </font>
      <fill>
        <patternFill patternType="solid">
          <fgColor indexed="64"/>
          <bgColor rgb="FF8E7E3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7E33"/>
      <color rgb="FF8A8A8C"/>
      <color rgb="FFDAD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5410200</xdr:colOff>
      <xdr:row>0</xdr:row>
      <xdr:rowOff>7620</xdr:rowOff>
    </xdr:from>
    <xdr:to>
      <xdr:col>2</xdr:col>
      <xdr:colOff>6181725</xdr:colOff>
      <xdr:row>2</xdr:row>
      <xdr:rowOff>144780</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077" r="9452"/>
        <a:stretch/>
      </xdr:blipFill>
      <xdr:spPr>
        <a:xfrm>
          <a:off x="8162925" y="7620"/>
          <a:ext cx="771525" cy="518160"/>
        </a:xfrm>
        <a:prstGeom prst="rect">
          <a:avLst/>
        </a:prstGeom>
      </xdr:spPr>
    </xdr:pic>
    <xdr:clientData/>
  </xdr:twoCellAnchor>
  <xdr:twoCellAnchor editAs="oneCell">
    <xdr:from>
      <xdr:col>1</xdr:col>
      <xdr:colOff>192406</xdr:colOff>
      <xdr:row>0</xdr:row>
      <xdr:rowOff>7620</xdr:rowOff>
    </xdr:from>
    <xdr:to>
      <xdr:col>1</xdr:col>
      <xdr:colOff>1076326</xdr:colOff>
      <xdr:row>2</xdr:row>
      <xdr:rowOff>144780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229"/>
        <a:stretch/>
      </xdr:blipFill>
      <xdr:spPr>
        <a:xfrm>
          <a:off x="430531" y="7620"/>
          <a:ext cx="950595"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716531</xdr:colOff>
      <xdr:row>0</xdr:row>
      <xdr:rowOff>22860</xdr:rowOff>
    </xdr:from>
    <xdr:to>
      <xdr:col>9</xdr:col>
      <xdr:colOff>570545</xdr:colOff>
      <xdr:row>2</xdr:row>
      <xdr:rowOff>191436</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755"/>
        <a:stretch>
          <a:fillRect/>
        </a:stretch>
      </xdr:blipFill>
      <xdr:spPr bwMode="auto">
        <a:xfrm>
          <a:off x="6454391" y="22860"/>
          <a:ext cx="737934" cy="62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72389</xdr:rowOff>
    </xdr:from>
    <xdr:to>
      <xdr:col>2</xdr:col>
      <xdr:colOff>389412</xdr:colOff>
      <xdr:row>2</xdr:row>
      <xdr:rowOff>190500</xdr:rowOff>
    </xdr:to>
    <xdr:pic>
      <xdr:nvPicPr>
        <xdr:cNvPr id="3"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154"/>
        <a:stretch>
          <a:fillRect/>
        </a:stretch>
      </xdr:blipFill>
      <xdr:spPr bwMode="auto">
        <a:xfrm>
          <a:off x="152400" y="72389"/>
          <a:ext cx="999012" cy="575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1488281</xdr:colOff>
      <xdr:row>0</xdr:row>
      <xdr:rowOff>0</xdr:rowOff>
    </xdr:from>
    <xdr:to>
      <xdr:col>8</xdr:col>
      <xdr:colOff>2416807</xdr:colOff>
      <xdr:row>3</xdr:row>
      <xdr:rowOff>18968</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755"/>
        <a:stretch>
          <a:fillRect/>
        </a:stretch>
      </xdr:blipFill>
      <xdr:spPr bwMode="auto">
        <a:xfrm>
          <a:off x="12977812" y="0"/>
          <a:ext cx="928526"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38101</xdr:colOff>
      <xdr:row>0</xdr:row>
      <xdr:rowOff>57149</xdr:rowOff>
    </xdr:from>
    <xdr:to>
      <xdr:col>3</xdr:col>
      <xdr:colOff>1295135</xdr:colOff>
      <xdr:row>3</xdr:row>
      <xdr:rowOff>12618</xdr:rowOff>
    </xdr:to>
    <xdr:pic>
      <xdr:nvPicPr>
        <xdr:cNvPr id="3"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154"/>
        <a:stretch>
          <a:fillRect/>
        </a:stretch>
      </xdr:blipFill>
      <xdr:spPr bwMode="auto">
        <a:xfrm>
          <a:off x="314326" y="57149"/>
          <a:ext cx="1257034" cy="72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321716</xdr:colOff>
      <xdr:row>0</xdr:row>
      <xdr:rowOff>60960</xdr:rowOff>
    </xdr:from>
    <xdr:to>
      <xdr:col>8</xdr:col>
      <xdr:colOff>929411</xdr:colOff>
      <xdr:row>3</xdr:row>
      <xdr:rowOff>4792</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755"/>
        <a:stretch>
          <a:fillRect/>
        </a:stretch>
      </xdr:blipFill>
      <xdr:spPr bwMode="auto">
        <a:xfrm>
          <a:off x="12224156" y="60960"/>
          <a:ext cx="607695" cy="51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373380</xdr:colOff>
      <xdr:row>0</xdr:row>
      <xdr:rowOff>64769</xdr:rowOff>
    </xdr:from>
    <xdr:to>
      <xdr:col>2</xdr:col>
      <xdr:colOff>441694</xdr:colOff>
      <xdr:row>2</xdr:row>
      <xdr:rowOff>157542</xdr:rowOff>
    </xdr:to>
    <xdr:pic>
      <xdr:nvPicPr>
        <xdr:cNvPr id="6"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154"/>
        <a:stretch>
          <a:fillRect/>
        </a:stretch>
      </xdr:blipFill>
      <xdr:spPr bwMode="auto">
        <a:xfrm>
          <a:off x="495300" y="64769"/>
          <a:ext cx="822694" cy="47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2952749</xdr:colOff>
      <xdr:row>0</xdr:row>
      <xdr:rowOff>0</xdr:rowOff>
    </xdr:from>
    <xdr:to>
      <xdr:col>2</xdr:col>
      <xdr:colOff>3724274</xdr:colOff>
      <xdr:row>2</xdr:row>
      <xdr:rowOff>171450</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615"/>
        <a:stretch/>
      </xdr:blipFill>
      <xdr:spPr>
        <a:xfrm>
          <a:off x="7029449" y="0"/>
          <a:ext cx="771525" cy="619125"/>
        </a:xfrm>
        <a:prstGeom prst="rect">
          <a:avLst/>
        </a:prstGeom>
      </xdr:spPr>
    </xdr:pic>
    <xdr:clientData/>
  </xdr:twoCellAnchor>
  <xdr:twoCellAnchor editAs="oneCell">
    <xdr:from>
      <xdr:col>1</xdr:col>
      <xdr:colOff>57151</xdr:colOff>
      <xdr:row>0</xdr:row>
      <xdr:rowOff>47625</xdr:rowOff>
    </xdr:from>
    <xdr:to>
      <xdr:col>1</xdr:col>
      <xdr:colOff>1104901</xdr:colOff>
      <xdr:row>3</xdr:row>
      <xdr:rowOff>28575</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6538"/>
        <a:stretch/>
      </xdr:blipFill>
      <xdr:spPr>
        <a:xfrm>
          <a:off x="219076" y="47625"/>
          <a:ext cx="1047750" cy="609600"/>
        </a:xfrm>
        <a:prstGeom prst="rect">
          <a:avLst/>
        </a:prstGeom>
      </xdr:spPr>
    </xdr:pic>
    <xdr:clientData/>
  </xdr:twoCellAnchor>
</xdr:wsDr>
</file>

<file path=xl/tables/table1.xml><?xml version="1.0" encoding="utf-8"?>
<table xmlns="http://schemas.openxmlformats.org/spreadsheetml/2006/main" id="1" name="Tabla1" displayName="Tabla1" ref="B8:I144" totalsRowShown="0" headerRowDxfId="11" dataDxfId="9" headerRowBorderDxfId="10" tableBorderDxfId="8">
  <tableColumns count="8">
    <tableColumn id="1" name="#" dataDxfId="7">
      <calculatedColumnFormula>'Lista de chequeo'!B12</calculatedColumnFormula>
    </tableColumn>
    <tableColumn id="2" name="Requisito Fairmined" dataDxfId="6">
      <calculatedColumnFormula>'Lista de chequeo'!D12</calculatedColumnFormula>
    </tableColumn>
    <tableColumn id="3" name="Alcance" dataDxfId="5">
      <calculatedColumnFormula>'Lista de chequeo'!G12</calculatedColumnFormula>
    </tableColumn>
    <tableColumn id="4" name="Año" dataDxfId="4">
      <calculatedColumnFormula>'Lista de chequeo'!H12</calculatedColumnFormula>
    </tableColumn>
    <tableColumn id="5" name="Nivel de No -conformidad" dataDxfId="3">
      <calculatedColumnFormula>'Lista de chequeo'!J12</calculatedColumnFormula>
    </tableColumn>
    <tableColumn id="6" name="Evidencias enviadas" dataDxfId="2"/>
    <tableColumn id="7" name="Observaciones del auditor" dataDxfId="1"/>
    <tableColumn id="8" name="Cierre / Plaz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responsiblemines.org/images/sampledata/EstandarFairmined/Estndar%20Fairmined%202.0_2014_.pdf" TargetMode="External"/><Relationship Id="rId1" Type="http://schemas.openxmlformats.org/officeDocument/2006/relationships/hyperlink" Target="http://www.responsiblemines.org/wp-content/uploads/2017/05/Fairmined-Stnd-2-0_2014_.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B10" sqref="B10"/>
    </sheetView>
  </sheetViews>
  <sheetFormatPr baseColWidth="10" defaultColWidth="10.125" defaultRowHeight="14.25" x14ac:dyDescent="0.2"/>
  <cols>
    <col min="1" max="1" width="3.125" style="201" customWidth="1"/>
    <col min="2" max="2" width="33" style="201" customWidth="1"/>
    <col min="3" max="3" width="83.75" style="201" customWidth="1"/>
    <col min="4" max="16384" width="10.125" style="201"/>
  </cols>
  <sheetData>
    <row r="1" spans="1:3" x14ac:dyDescent="0.2">
      <c r="A1" s="273"/>
      <c r="B1" s="274" t="s">
        <v>750</v>
      </c>
      <c r="C1" s="274"/>
    </row>
    <row r="2" spans="1:3" x14ac:dyDescent="0.2">
      <c r="A2" s="273"/>
      <c r="B2" s="274"/>
      <c r="C2" s="274"/>
    </row>
    <row r="3" spans="1:3" x14ac:dyDescent="0.2">
      <c r="A3" s="273"/>
      <c r="B3" s="274"/>
      <c r="C3" s="274"/>
    </row>
    <row r="4" spans="1:3" ht="16.5" x14ac:dyDescent="0.2">
      <c r="A4" s="273"/>
      <c r="B4" s="202"/>
      <c r="C4" s="202"/>
    </row>
    <row r="5" spans="1:3" x14ac:dyDescent="0.2">
      <c r="A5" s="273"/>
      <c r="B5" s="275" t="s">
        <v>751</v>
      </c>
      <c r="C5" s="275"/>
    </row>
    <row r="6" spans="1:3" ht="16.5" x14ac:dyDescent="0.2">
      <c r="A6" s="273"/>
      <c r="B6" s="203"/>
      <c r="C6" s="203"/>
    </row>
    <row r="7" spans="1:3" ht="15" x14ac:dyDescent="0.25">
      <c r="A7" s="204"/>
      <c r="B7" s="205" t="s">
        <v>752</v>
      </c>
      <c r="C7" s="205" t="s">
        <v>753</v>
      </c>
    </row>
    <row r="8" spans="1:3" ht="15" x14ac:dyDescent="0.2">
      <c r="A8" s="206"/>
      <c r="B8" s="207" t="s">
        <v>754</v>
      </c>
      <c r="C8" s="208" t="s">
        <v>748</v>
      </c>
    </row>
    <row r="9" spans="1:3" ht="99.75" x14ac:dyDescent="0.2">
      <c r="A9" s="209"/>
      <c r="B9" s="207" t="s">
        <v>755</v>
      </c>
      <c r="C9" s="208" t="s">
        <v>749</v>
      </c>
    </row>
    <row r="10" spans="1:3" ht="57" x14ac:dyDescent="0.2">
      <c r="A10" s="209"/>
      <c r="B10" s="207" t="s">
        <v>756</v>
      </c>
      <c r="C10" s="215" t="s">
        <v>769</v>
      </c>
    </row>
    <row r="11" spans="1:3" ht="57" x14ac:dyDescent="0.2">
      <c r="A11" s="206"/>
      <c r="B11" s="207" t="s">
        <v>757</v>
      </c>
      <c r="C11" s="215" t="s">
        <v>770</v>
      </c>
    </row>
    <row r="12" spans="1:3" ht="15" x14ac:dyDescent="0.2">
      <c r="A12" s="206"/>
      <c r="B12" s="210"/>
      <c r="C12" s="211"/>
    </row>
    <row r="13" spans="1:3" ht="15" x14ac:dyDescent="0.2">
      <c r="B13" s="213" t="s">
        <v>759</v>
      </c>
      <c r="C13" s="213" t="s">
        <v>758</v>
      </c>
    </row>
    <row r="14" spans="1:3" ht="28.5" x14ac:dyDescent="0.2">
      <c r="B14" s="212" t="s">
        <v>412</v>
      </c>
      <c r="C14" s="214" t="s">
        <v>760</v>
      </c>
    </row>
    <row r="15" spans="1:3" ht="71.25" x14ac:dyDescent="0.2">
      <c r="B15" s="212" t="s">
        <v>761</v>
      </c>
      <c r="C15" s="214" t="s">
        <v>762</v>
      </c>
    </row>
    <row r="16" spans="1:3" ht="85.5" x14ac:dyDescent="0.2">
      <c r="B16" s="212" t="s">
        <v>763</v>
      </c>
      <c r="C16" s="214" t="s">
        <v>764</v>
      </c>
    </row>
    <row r="17" spans="2:3" ht="28.5" x14ac:dyDescent="0.2">
      <c r="B17" s="276" t="s">
        <v>765</v>
      </c>
      <c r="C17" s="214" t="s">
        <v>766</v>
      </c>
    </row>
    <row r="18" spans="2:3" x14ac:dyDescent="0.2">
      <c r="B18" s="276"/>
      <c r="C18" s="214" t="s">
        <v>767</v>
      </c>
    </row>
    <row r="19" spans="2:3" ht="28.5" x14ac:dyDescent="0.2">
      <c r="B19" s="276"/>
      <c r="C19" s="214" t="s">
        <v>768</v>
      </c>
    </row>
  </sheetData>
  <mergeCells count="4">
    <mergeCell ref="A1:A6"/>
    <mergeCell ref="B1:C3"/>
    <mergeCell ref="B5:C5"/>
    <mergeCell ref="B17:B19"/>
  </mergeCells>
  <hyperlinks>
    <hyperlink ref="B5" r:id="rId1" display="Download here the Fairmined Standard"/>
    <hyperlink ref="B5:C5" r:id="rId2" display="Descarga acá el Estándar Fairmined"/>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52"/>
  <sheetViews>
    <sheetView showGridLines="0" zoomScaleSheetLayoutView="100" workbookViewId="0">
      <selection activeCell="A40" sqref="A40"/>
    </sheetView>
  </sheetViews>
  <sheetFormatPr baseColWidth="10" defaultColWidth="10" defaultRowHeight="13.5" x14ac:dyDescent="0.25"/>
  <cols>
    <col min="1" max="1" width="2.625" style="54" customWidth="1"/>
    <col min="2" max="2" width="10" style="54"/>
    <col min="3" max="3" width="11.625" style="54" customWidth="1"/>
    <col min="4" max="4" width="13" style="54" customWidth="1"/>
    <col min="5" max="7" width="10" style="54"/>
    <col min="8" max="8" width="10.75" style="54" customWidth="1"/>
    <col min="9" max="9" width="11.625" style="54" customWidth="1"/>
    <col min="10" max="16384" width="10" style="54"/>
  </cols>
  <sheetData>
    <row r="1" spans="2:10" s="53" customFormat="1" ht="18" customHeight="1" x14ac:dyDescent="0.2">
      <c r="B1" s="291" t="s">
        <v>0</v>
      </c>
      <c r="C1" s="291"/>
      <c r="D1" s="291"/>
      <c r="E1" s="291"/>
      <c r="F1" s="291"/>
      <c r="G1" s="291"/>
      <c r="H1" s="291"/>
      <c r="I1" s="291"/>
      <c r="J1" s="291"/>
    </row>
    <row r="2" spans="2:10" s="53" customFormat="1" ht="18" customHeight="1" x14ac:dyDescent="0.2">
      <c r="B2" s="291"/>
      <c r="C2" s="291"/>
      <c r="D2" s="291"/>
      <c r="E2" s="291"/>
      <c r="F2" s="291"/>
      <c r="G2" s="291"/>
      <c r="H2" s="291"/>
      <c r="I2" s="291"/>
      <c r="J2" s="291"/>
    </row>
    <row r="3" spans="2:10" s="53" customFormat="1" ht="18" customHeight="1" x14ac:dyDescent="0.2">
      <c r="B3" s="291"/>
      <c r="C3" s="291"/>
      <c r="D3" s="291"/>
      <c r="E3" s="291"/>
      <c r="F3" s="291"/>
      <c r="G3" s="291"/>
      <c r="H3" s="291"/>
      <c r="I3" s="291"/>
      <c r="J3" s="291"/>
    </row>
    <row r="4" spans="2:10" ht="9" customHeight="1" thickBot="1" x14ac:dyDescent="0.3"/>
    <row r="5" spans="2:10" ht="15.75" customHeight="1" x14ac:dyDescent="0.25">
      <c r="B5" s="97" t="s">
        <v>1</v>
      </c>
      <c r="C5" s="91"/>
      <c r="D5" s="91"/>
      <c r="E5" s="91"/>
      <c r="F5" s="91"/>
      <c r="G5" s="91"/>
      <c r="H5" s="91"/>
      <c r="I5" s="91"/>
      <c r="J5" s="92"/>
    </row>
    <row r="6" spans="2:10" x14ac:dyDescent="0.25">
      <c r="B6" s="302" t="s">
        <v>2</v>
      </c>
      <c r="C6" s="303"/>
      <c r="D6" s="300"/>
      <c r="E6" s="300"/>
      <c r="F6" s="300"/>
      <c r="G6" s="93" t="s">
        <v>590</v>
      </c>
      <c r="H6" s="300"/>
      <c r="I6" s="300"/>
      <c r="J6" s="301"/>
    </row>
    <row r="7" spans="2:10" x14ac:dyDescent="0.25">
      <c r="B7" s="302" t="s">
        <v>3</v>
      </c>
      <c r="C7" s="303"/>
      <c r="D7" s="300"/>
      <c r="E7" s="300"/>
      <c r="F7" s="300"/>
      <c r="G7" s="93" t="s">
        <v>4</v>
      </c>
      <c r="H7" s="300"/>
      <c r="I7" s="300"/>
      <c r="J7" s="301"/>
    </row>
    <row r="8" spans="2:10" ht="15.75" customHeight="1" thickBot="1" x14ac:dyDescent="0.3">
      <c r="B8" s="280" t="s">
        <v>5</v>
      </c>
      <c r="C8" s="281"/>
      <c r="D8" s="304"/>
      <c r="E8" s="304"/>
      <c r="F8" s="304"/>
      <c r="G8" s="281" t="s">
        <v>6</v>
      </c>
      <c r="H8" s="281"/>
      <c r="I8" s="165" t="s">
        <v>597</v>
      </c>
      <c r="J8" s="166" t="s">
        <v>598</v>
      </c>
    </row>
    <row r="9" spans="2:10" ht="14.25" thickBot="1" x14ac:dyDescent="0.3">
      <c r="B9" s="55"/>
      <c r="C9" s="56"/>
      <c r="D9" s="56"/>
      <c r="E9" s="56"/>
      <c r="F9" s="56"/>
      <c r="G9" s="56"/>
      <c r="H9" s="56"/>
      <c r="I9" s="56"/>
      <c r="J9" s="58"/>
    </row>
    <row r="10" spans="2:10" ht="15" x14ac:dyDescent="0.25">
      <c r="B10" s="277" t="s">
        <v>7</v>
      </c>
      <c r="C10" s="278"/>
      <c r="D10" s="278"/>
      <c r="E10" s="278"/>
      <c r="F10" s="278"/>
      <c r="G10" s="278"/>
      <c r="H10" s="278"/>
      <c r="I10" s="278"/>
      <c r="J10" s="279"/>
    </row>
    <row r="11" spans="2:10" x14ac:dyDescent="0.25">
      <c r="B11" s="94" t="s">
        <v>8</v>
      </c>
      <c r="C11" s="285" t="s">
        <v>9</v>
      </c>
      <c r="D11" s="286"/>
      <c r="E11" s="286"/>
      <c r="F11" s="286"/>
      <c r="G11" s="286"/>
      <c r="H11" s="286"/>
      <c r="I11" s="286"/>
      <c r="J11" s="287"/>
    </row>
    <row r="12" spans="2:10" x14ac:dyDescent="0.25">
      <c r="B12" s="59"/>
      <c r="C12" s="288"/>
      <c r="D12" s="289"/>
      <c r="E12" s="289"/>
      <c r="F12" s="289"/>
      <c r="G12" s="289"/>
      <c r="H12" s="289"/>
      <c r="I12" s="289"/>
      <c r="J12" s="290"/>
    </row>
    <row r="13" spans="2:10" x14ac:dyDescent="0.25">
      <c r="B13" s="59"/>
      <c r="C13" s="288"/>
      <c r="D13" s="289"/>
      <c r="E13" s="289"/>
      <c r="F13" s="289"/>
      <c r="G13" s="289"/>
      <c r="H13" s="289"/>
      <c r="I13" s="289"/>
      <c r="J13" s="290"/>
    </row>
    <row r="14" spans="2:10" x14ac:dyDescent="0.25">
      <c r="B14" s="59"/>
      <c r="C14" s="288"/>
      <c r="D14" s="289"/>
      <c r="E14" s="289"/>
      <c r="F14" s="289"/>
      <c r="G14" s="289"/>
      <c r="H14" s="289"/>
      <c r="I14" s="289"/>
      <c r="J14" s="290"/>
    </row>
    <row r="15" spans="2:10" x14ac:dyDescent="0.25">
      <c r="B15" s="59"/>
      <c r="C15" s="288"/>
      <c r="D15" s="289"/>
      <c r="E15" s="289"/>
      <c r="F15" s="289"/>
      <c r="G15" s="289"/>
      <c r="H15" s="289"/>
      <c r="I15" s="289"/>
      <c r="J15" s="290"/>
    </row>
    <row r="16" spans="2:10" ht="21" customHeight="1" x14ac:dyDescent="0.25">
      <c r="B16" s="103" t="s">
        <v>10</v>
      </c>
      <c r="C16" s="56"/>
      <c r="D16" s="56"/>
      <c r="E16" s="56"/>
      <c r="F16" s="56"/>
      <c r="G16" s="56"/>
      <c r="H16" s="56"/>
      <c r="I16" s="56"/>
      <c r="J16" s="58"/>
    </row>
    <row r="17" spans="2:10" ht="39.75" customHeight="1" thickBot="1" x14ac:dyDescent="0.3">
      <c r="B17" s="282"/>
      <c r="C17" s="283"/>
      <c r="D17" s="283"/>
      <c r="E17" s="283"/>
      <c r="F17" s="283"/>
      <c r="G17" s="283"/>
      <c r="H17" s="283"/>
      <c r="I17" s="283"/>
      <c r="J17" s="284"/>
    </row>
    <row r="18" spans="2:10" ht="9" customHeight="1" thickBot="1" x14ac:dyDescent="0.3">
      <c r="B18" s="60"/>
      <c r="C18" s="60"/>
      <c r="D18" s="60"/>
      <c r="E18" s="60"/>
      <c r="F18" s="60"/>
      <c r="G18" s="60"/>
      <c r="H18" s="60"/>
      <c r="I18" s="60"/>
      <c r="J18" s="60"/>
    </row>
    <row r="19" spans="2:10" ht="15.75" customHeight="1" x14ac:dyDescent="0.25">
      <c r="B19" s="98" t="s">
        <v>11</v>
      </c>
      <c r="C19" s="95"/>
      <c r="D19" s="95"/>
      <c r="E19" s="95"/>
      <c r="F19" s="95"/>
      <c r="G19" s="95"/>
      <c r="H19" s="95"/>
      <c r="I19" s="95"/>
      <c r="J19" s="96"/>
    </row>
    <row r="20" spans="2:10" s="56" customFormat="1" x14ac:dyDescent="0.25">
      <c r="B20" s="65" t="s">
        <v>594</v>
      </c>
      <c r="G20" s="57" t="s">
        <v>591</v>
      </c>
      <c r="H20" s="61"/>
      <c r="I20" s="57" t="s">
        <v>592</v>
      </c>
      <c r="J20" s="62"/>
    </row>
    <row r="21" spans="2:10" s="56" customFormat="1" x14ac:dyDescent="0.25">
      <c r="B21" s="55" t="s">
        <v>12</v>
      </c>
      <c r="G21" s="57" t="s">
        <v>591</v>
      </c>
      <c r="H21" s="61"/>
      <c r="I21" s="57" t="s">
        <v>592</v>
      </c>
      <c r="J21" s="62"/>
    </row>
    <row r="22" spans="2:10" ht="21" customHeight="1" x14ac:dyDescent="0.25">
      <c r="B22" s="55" t="s">
        <v>10</v>
      </c>
      <c r="C22" s="56"/>
      <c r="D22" s="56"/>
      <c r="E22" s="56"/>
      <c r="F22" s="56"/>
      <c r="G22" s="56"/>
      <c r="H22" s="56"/>
      <c r="I22" s="56"/>
      <c r="J22" s="58"/>
    </row>
    <row r="23" spans="2:10" ht="39.75" customHeight="1" thickBot="1" x14ac:dyDescent="0.3">
      <c r="B23" s="282"/>
      <c r="C23" s="283"/>
      <c r="D23" s="283"/>
      <c r="E23" s="283"/>
      <c r="F23" s="283"/>
      <c r="G23" s="283"/>
      <c r="H23" s="283"/>
      <c r="I23" s="283"/>
      <c r="J23" s="284"/>
    </row>
    <row r="24" spans="2:10" ht="14.25" thickBot="1" x14ac:dyDescent="0.3">
      <c r="C24" s="56"/>
      <c r="G24" s="56"/>
      <c r="J24" s="56"/>
    </row>
    <row r="25" spans="2:10" ht="15.75" customHeight="1" x14ac:dyDescent="0.25">
      <c r="B25" s="97" t="s">
        <v>13</v>
      </c>
      <c r="C25" s="99"/>
      <c r="D25" s="99"/>
      <c r="E25" s="99"/>
      <c r="F25" s="99"/>
      <c r="G25" s="99"/>
      <c r="H25" s="99"/>
      <c r="I25" s="99"/>
      <c r="J25" s="100"/>
    </row>
    <row r="26" spans="2:10" x14ac:dyDescent="0.25">
      <c r="B26" s="55" t="s">
        <v>14</v>
      </c>
      <c r="C26" s="56"/>
      <c r="D26" s="56" t="s">
        <v>15</v>
      </c>
      <c r="E26" s="56"/>
      <c r="F26" s="61"/>
      <c r="G26" s="56" t="s">
        <v>16</v>
      </c>
      <c r="H26" s="61"/>
      <c r="I26" s="57" t="s">
        <v>17</v>
      </c>
      <c r="J26" s="62"/>
    </row>
    <row r="27" spans="2:10" x14ac:dyDescent="0.25">
      <c r="B27" s="55" t="s">
        <v>587</v>
      </c>
      <c r="C27" s="56"/>
      <c r="D27" s="56"/>
      <c r="E27" s="288"/>
      <c r="F27" s="289"/>
      <c r="G27" s="289"/>
      <c r="H27" s="289"/>
      <c r="I27" s="289"/>
      <c r="J27" s="290"/>
    </row>
    <row r="28" spans="2:10" x14ac:dyDescent="0.25">
      <c r="B28" s="55" t="s">
        <v>18</v>
      </c>
      <c r="C28" s="56"/>
      <c r="D28" s="57" t="s">
        <v>19</v>
      </c>
      <c r="E28" s="61"/>
      <c r="F28" s="56"/>
      <c r="G28" s="57" t="s">
        <v>20</v>
      </c>
      <c r="H28" s="61"/>
      <c r="I28" s="63" t="s">
        <v>21</v>
      </c>
      <c r="J28" s="62"/>
    </row>
    <row r="29" spans="2:10" x14ac:dyDescent="0.25">
      <c r="B29" s="55" t="s">
        <v>22</v>
      </c>
      <c r="C29" s="288"/>
      <c r="D29" s="289"/>
      <c r="E29" s="289"/>
      <c r="F29" s="289"/>
      <c r="G29" s="289"/>
      <c r="H29" s="305"/>
      <c r="I29" s="305"/>
      <c r="J29" s="290"/>
    </row>
    <row r="30" spans="2:10" ht="21" customHeight="1" x14ac:dyDescent="0.25">
      <c r="B30" s="55" t="s">
        <v>10</v>
      </c>
      <c r="C30" s="56"/>
      <c r="D30" s="56"/>
      <c r="E30" s="56"/>
      <c r="F30" s="56"/>
      <c r="G30" s="56"/>
      <c r="H30" s="56"/>
      <c r="I30" s="56"/>
      <c r="J30" s="58"/>
    </row>
    <row r="31" spans="2:10" ht="39.75" customHeight="1" thickBot="1" x14ac:dyDescent="0.3">
      <c r="B31" s="282"/>
      <c r="C31" s="283"/>
      <c r="D31" s="283"/>
      <c r="E31" s="283"/>
      <c r="F31" s="283"/>
      <c r="G31" s="283"/>
      <c r="H31" s="283"/>
      <c r="I31" s="283"/>
      <c r="J31" s="284"/>
    </row>
    <row r="32" spans="2:10" ht="14.25" thickBot="1" x14ac:dyDescent="0.3"/>
    <row r="33" spans="2:10" ht="15.75" customHeight="1" x14ac:dyDescent="0.25">
      <c r="B33" s="97" t="s">
        <v>23</v>
      </c>
      <c r="C33" s="91"/>
      <c r="D33" s="91"/>
      <c r="E33" s="91"/>
      <c r="F33" s="91"/>
      <c r="G33" s="91"/>
      <c r="H33" s="91"/>
      <c r="I33" s="91"/>
      <c r="J33" s="92"/>
    </row>
    <row r="34" spans="2:10" x14ac:dyDescent="0.25">
      <c r="B34" s="55" t="s">
        <v>24</v>
      </c>
      <c r="C34" s="56"/>
      <c r="D34" s="64" t="s">
        <v>25</v>
      </c>
      <c r="E34" s="61"/>
      <c r="F34" s="64" t="s">
        <v>26</v>
      </c>
      <c r="G34" s="61"/>
      <c r="H34" s="56"/>
      <c r="I34" s="64" t="s">
        <v>27</v>
      </c>
      <c r="J34" s="62"/>
    </row>
    <row r="35" spans="2:10" s="68" customFormat="1" x14ac:dyDescent="0.25">
      <c r="B35" s="65" t="s">
        <v>28</v>
      </c>
      <c r="C35" s="66"/>
      <c r="D35" s="67" t="s">
        <v>29</v>
      </c>
      <c r="E35" s="61"/>
      <c r="F35" s="67" t="s">
        <v>30</v>
      </c>
      <c r="G35" s="61"/>
      <c r="H35" s="66"/>
      <c r="I35" s="67" t="s">
        <v>31</v>
      </c>
      <c r="J35" s="62"/>
    </row>
    <row r="36" spans="2:10" s="68" customFormat="1" x14ac:dyDescent="0.25">
      <c r="B36" s="65" t="s">
        <v>32</v>
      </c>
      <c r="C36" s="66"/>
      <c r="D36" s="67"/>
      <c r="E36" s="61"/>
      <c r="F36" s="67"/>
      <c r="G36" s="69"/>
      <c r="H36" s="66"/>
      <c r="I36" s="67"/>
      <c r="J36" s="70"/>
    </row>
    <row r="37" spans="2:10" s="68" customFormat="1" x14ac:dyDescent="0.25">
      <c r="B37" s="65" t="s">
        <v>33</v>
      </c>
      <c r="C37" s="66"/>
      <c r="D37" s="297"/>
      <c r="E37" s="298"/>
      <c r="F37" s="298"/>
      <c r="G37" s="298"/>
      <c r="H37" s="298"/>
      <c r="I37" s="298"/>
      <c r="J37" s="299"/>
    </row>
    <row r="38" spans="2:10" ht="21" customHeight="1" x14ac:dyDescent="0.25">
      <c r="B38" s="55" t="s">
        <v>10</v>
      </c>
      <c r="C38" s="56"/>
      <c r="D38" s="56"/>
      <c r="E38" s="56"/>
      <c r="F38" s="56"/>
      <c r="G38" s="56"/>
      <c r="H38" s="56"/>
      <c r="I38" s="56"/>
      <c r="J38" s="58"/>
    </row>
    <row r="39" spans="2:10" ht="39.75" customHeight="1" thickBot="1" x14ac:dyDescent="0.3">
      <c r="B39" s="282"/>
      <c r="C39" s="283"/>
      <c r="D39" s="283"/>
      <c r="E39" s="283"/>
      <c r="F39" s="283"/>
      <c r="G39" s="283"/>
      <c r="H39" s="283"/>
      <c r="I39" s="283"/>
      <c r="J39" s="284"/>
    </row>
    <row r="40" spans="2:10" ht="14.25" thickBot="1" x14ac:dyDescent="0.3"/>
    <row r="41" spans="2:10" s="71" customFormat="1" ht="12.75" x14ac:dyDescent="0.2">
      <c r="B41" s="98" t="s">
        <v>34</v>
      </c>
      <c r="C41" s="101"/>
      <c r="D41" s="101"/>
      <c r="E41" s="294" t="s">
        <v>35</v>
      </c>
      <c r="F41" s="295"/>
      <c r="G41" s="296"/>
      <c r="H41" s="294" t="s">
        <v>36</v>
      </c>
      <c r="I41" s="295"/>
      <c r="J41" s="296"/>
    </row>
    <row r="42" spans="2:10" s="71" customFormat="1" ht="12" x14ac:dyDescent="0.2">
      <c r="B42" s="72"/>
      <c r="C42" s="73"/>
      <c r="D42" s="73"/>
      <c r="E42" s="74" t="s">
        <v>593</v>
      </c>
      <c r="F42" s="75" t="s">
        <v>37</v>
      </c>
      <c r="G42" s="76" t="s">
        <v>38</v>
      </c>
      <c r="H42" s="74" t="s">
        <v>593</v>
      </c>
      <c r="I42" s="77" t="s">
        <v>37</v>
      </c>
      <c r="J42" s="78" t="s">
        <v>38</v>
      </c>
    </row>
    <row r="43" spans="2:10" s="68" customFormat="1" x14ac:dyDescent="0.25">
      <c r="B43" s="65" t="s">
        <v>39</v>
      </c>
      <c r="C43" s="66"/>
      <c r="D43" s="66"/>
      <c r="E43" s="79"/>
      <c r="F43" s="80"/>
      <c r="G43" s="81">
        <f>E43+F43</f>
        <v>0</v>
      </c>
      <c r="H43" s="79"/>
      <c r="I43" s="80"/>
      <c r="J43" s="81">
        <f>H43+I43</f>
        <v>0</v>
      </c>
    </row>
    <row r="44" spans="2:10" s="68" customFormat="1" x14ac:dyDescent="0.25">
      <c r="B44" s="82" t="s">
        <v>588</v>
      </c>
      <c r="C44" s="66"/>
      <c r="D44" s="66"/>
      <c r="E44" s="83"/>
      <c r="F44" s="84"/>
      <c r="G44" s="81"/>
      <c r="H44" s="83"/>
      <c r="I44" s="84"/>
      <c r="J44" s="81"/>
    </row>
    <row r="45" spans="2:10" s="68" customFormat="1" x14ac:dyDescent="0.25">
      <c r="B45" s="65"/>
      <c r="C45" s="66" t="s">
        <v>40</v>
      </c>
      <c r="D45" s="66"/>
      <c r="E45" s="79"/>
      <c r="F45" s="80"/>
      <c r="G45" s="81">
        <f>E45+F45</f>
        <v>0</v>
      </c>
      <c r="H45" s="79"/>
      <c r="I45" s="80"/>
      <c r="J45" s="81">
        <f>H45+I45</f>
        <v>0</v>
      </c>
    </row>
    <row r="46" spans="2:10" s="68" customFormat="1" x14ac:dyDescent="0.25">
      <c r="B46" s="65"/>
      <c r="C46" s="66" t="s">
        <v>41</v>
      </c>
      <c r="D46" s="66"/>
      <c r="E46" s="79"/>
      <c r="F46" s="80"/>
      <c r="G46" s="81">
        <f>E46+F46</f>
        <v>0</v>
      </c>
      <c r="H46" s="79"/>
      <c r="I46" s="80"/>
      <c r="J46" s="81">
        <f>H46+I46</f>
        <v>0</v>
      </c>
    </row>
    <row r="47" spans="2:10" s="85" customFormat="1" ht="24" customHeight="1" x14ac:dyDescent="0.25">
      <c r="B47" s="292" t="s">
        <v>589</v>
      </c>
      <c r="C47" s="293"/>
      <c r="D47" s="293"/>
      <c r="E47" s="83"/>
      <c r="F47" s="84"/>
      <c r="G47" s="81"/>
      <c r="H47" s="83"/>
      <c r="I47" s="84"/>
      <c r="J47" s="81"/>
    </row>
    <row r="48" spans="2:10" s="68" customFormat="1" x14ac:dyDescent="0.25">
      <c r="B48" s="65"/>
      <c r="C48" s="66" t="s">
        <v>40</v>
      </c>
      <c r="D48" s="66"/>
      <c r="E48" s="79"/>
      <c r="F48" s="80"/>
      <c r="G48" s="81">
        <f>E48+F48</f>
        <v>0</v>
      </c>
      <c r="H48" s="79"/>
      <c r="I48" s="80"/>
      <c r="J48" s="81">
        <f>H48+I48</f>
        <v>0</v>
      </c>
    </row>
    <row r="49" spans="2:10" s="68" customFormat="1" x14ac:dyDescent="0.25">
      <c r="B49" s="65"/>
      <c r="C49" s="66" t="s">
        <v>41</v>
      </c>
      <c r="D49" s="66"/>
      <c r="E49" s="79"/>
      <c r="F49" s="80"/>
      <c r="G49" s="81">
        <f>E49+F49</f>
        <v>0</v>
      </c>
      <c r="H49" s="79"/>
      <c r="I49" s="80"/>
      <c r="J49" s="81">
        <f>H49+I49</f>
        <v>0</v>
      </c>
    </row>
    <row r="50" spans="2:10" x14ac:dyDescent="0.25">
      <c r="B50" s="55" t="s">
        <v>42</v>
      </c>
      <c r="C50" s="56"/>
      <c r="D50" s="56"/>
      <c r="E50" s="86"/>
      <c r="F50" s="87"/>
      <c r="G50" s="88">
        <f>E50+F50</f>
        <v>0</v>
      </c>
      <c r="H50" s="86"/>
      <c r="I50" s="87"/>
      <c r="J50" s="88">
        <f>H50+I50</f>
        <v>0</v>
      </c>
    </row>
    <row r="51" spans="2:10" ht="17.25" customHeight="1" x14ac:dyDescent="0.25">
      <c r="B51" s="102" t="s">
        <v>10</v>
      </c>
      <c r="C51" s="89"/>
      <c r="D51" s="89"/>
      <c r="E51" s="89"/>
      <c r="F51" s="89"/>
      <c r="G51" s="89"/>
      <c r="H51" s="89"/>
      <c r="I51" s="89"/>
      <c r="J51" s="90"/>
    </row>
    <row r="52" spans="2:10" ht="39" customHeight="1" thickBot="1" x14ac:dyDescent="0.3">
      <c r="B52" s="282"/>
      <c r="C52" s="283"/>
      <c r="D52" s="283"/>
      <c r="E52" s="283"/>
      <c r="F52" s="283"/>
      <c r="G52" s="283"/>
      <c r="H52" s="283"/>
      <c r="I52" s="283"/>
      <c r="J52" s="284"/>
    </row>
  </sheetData>
  <mergeCells count="27">
    <mergeCell ref="B1:J3"/>
    <mergeCell ref="B52:J52"/>
    <mergeCell ref="E27:J27"/>
    <mergeCell ref="B47:D47"/>
    <mergeCell ref="H41:J41"/>
    <mergeCell ref="E41:G41"/>
    <mergeCell ref="D37:J37"/>
    <mergeCell ref="D6:F6"/>
    <mergeCell ref="H6:J6"/>
    <mergeCell ref="D7:F7"/>
    <mergeCell ref="H7:J7"/>
    <mergeCell ref="B6:C6"/>
    <mergeCell ref="B7:C7"/>
    <mergeCell ref="D8:F8"/>
    <mergeCell ref="B23:J23"/>
    <mergeCell ref="C29:J29"/>
    <mergeCell ref="B10:J10"/>
    <mergeCell ref="B8:C8"/>
    <mergeCell ref="G8:H8"/>
    <mergeCell ref="B31:J31"/>
    <mergeCell ref="B39:J39"/>
    <mergeCell ref="C11:J11"/>
    <mergeCell ref="C12:J12"/>
    <mergeCell ref="C13:J13"/>
    <mergeCell ref="C14:J14"/>
    <mergeCell ref="C15:J15"/>
    <mergeCell ref="B17:J17"/>
  </mergeCells>
  <phoneticPr fontId="3" type="noConversion"/>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S198"/>
  <sheetViews>
    <sheetView showGridLines="0" tabSelected="1" topLeftCell="B1" zoomScale="80" zoomScaleNormal="80" zoomScaleSheetLayoutView="80" workbookViewId="0">
      <selection activeCell="B9" sqref="B9"/>
    </sheetView>
  </sheetViews>
  <sheetFormatPr baseColWidth="10" defaultColWidth="8.875" defaultRowHeight="13.5" x14ac:dyDescent="0.25"/>
  <cols>
    <col min="1" max="1" width="1.875" style="124" customWidth="1"/>
    <col min="2" max="2" width="3.625" style="146" customWidth="1"/>
    <col min="3" max="3" width="33.375" style="146" hidden="1" customWidth="1"/>
    <col min="4" max="4" width="37.875" style="147" customWidth="1"/>
    <col min="5" max="5" width="45.875" style="148" customWidth="1"/>
    <col min="6" max="6" width="42.875" style="148" customWidth="1"/>
    <col min="7" max="7" width="12.75" style="149" customWidth="1"/>
    <col min="8" max="8" width="6" style="149" customWidth="1"/>
    <col min="9" max="9" width="47.375" style="117" customWidth="1"/>
    <col min="10" max="10" width="17.625" style="117" hidden="1" customWidth="1"/>
    <col min="11" max="11" width="12.875" style="117" hidden="1" customWidth="1"/>
    <col min="12" max="16384" width="8.875" style="117"/>
  </cols>
  <sheetData>
    <row r="1" spans="1:97" ht="21" customHeight="1" x14ac:dyDescent="0.25">
      <c r="B1" s="308" t="s">
        <v>595</v>
      </c>
      <c r="C1" s="309"/>
      <c r="D1" s="309"/>
      <c r="E1" s="309"/>
      <c r="F1" s="309"/>
      <c r="G1" s="309"/>
      <c r="H1" s="309"/>
      <c r="I1" s="309"/>
      <c r="J1" s="309"/>
      <c r="K1" s="309"/>
    </row>
    <row r="2" spans="1:97" ht="21" customHeight="1" x14ac:dyDescent="0.25">
      <c r="B2" s="308"/>
      <c r="C2" s="309"/>
      <c r="D2" s="309"/>
      <c r="E2" s="309"/>
      <c r="F2" s="309"/>
      <c r="G2" s="309"/>
      <c r="H2" s="309"/>
      <c r="I2" s="309"/>
      <c r="J2" s="309"/>
      <c r="K2" s="309"/>
    </row>
    <row r="3" spans="1:97" ht="21" customHeight="1" x14ac:dyDescent="0.25">
      <c r="B3" s="310"/>
      <c r="C3" s="311"/>
      <c r="D3" s="311"/>
      <c r="E3" s="311"/>
      <c r="F3" s="311"/>
      <c r="G3" s="311"/>
      <c r="H3" s="311"/>
      <c r="I3" s="311"/>
      <c r="J3" s="311"/>
      <c r="K3" s="311"/>
    </row>
    <row r="4" spans="1:97" ht="32.25" customHeight="1" x14ac:dyDescent="0.25">
      <c r="B4" s="306" t="s">
        <v>375</v>
      </c>
      <c r="C4" s="307"/>
      <c r="D4" s="307"/>
      <c r="E4" s="154"/>
      <c r="F4" s="118" t="s">
        <v>424</v>
      </c>
      <c r="G4" s="173" t="s">
        <v>422</v>
      </c>
      <c r="H4" s="312"/>
      <c r="I4" s="313"/>
      <c r="J4" s="313"/>
      <c r="K4" s="314"/>
    </row>
    <row r="5" spans="1:97" ht="32.25" customHeight="1" x14ac:dyDescent="0.25">
      <c r="B5" s="306" t="s">
        <v>421</v>
      </c>
      <c r="C5" s="307"/>
      <c r="D5" s="307"/>
      <c r="E5" s="154"/>
      <c r="F5" s="118" t="s">
        <v>425</v>
      </c>
      <c r="G5" s="173" t="s">
        <v>422</v>
      </c>
      <c r="H5" s="312"/>
      <c r="I5" s="313"/>
      <c r="J5" s="313"/>
      <c r="K5" s="314"/>
    </row>
    <row r="6" spans="1:97" ht="27.75" customHeight="1" x14ac:dyDescent="0.25">
      <c r="B6" s="306" t="s">
        <v>427</v>
      </c>
      <c r="C6" s="307"/>
      <c r="D6" s="307"/>
      <c r="E6" s="154"/>
      <c r="F6" s="154"/>
      <c r="G6" s="174"/>
      <c r="H6" s="174"/>
      <c r="I6" s="155"/>
      <c r="J6" s="156"/>
      <c r="K6" s="157"/>
    </row>
    <row r="7" spans="1:97" ht="27.75" customHeight="1" x14ac:dyDescent="0.25">
      <c r="B7" s="180" t="s">
        <v>747</v>
      </c>
      <c r="C7" s="121"/>
      <c r="D7" s="200"/>
      <c r="E7" s="196"/>
      <c r="F7" s="196"/>
      <c r="G7" s="197"/>
      <c r="H7" s="197"/>
      <c r="I7" s="198"/>
      <c r="J7" s="199"/>
      <c r="K7" s="199"/>
    </row>
    <row r="8" spans="1:97" ht="12.75" customHeight="1" x14ac:dyDescent="0.25">
      <c r="B8" s="121"/>
      <c r="C8" s="121"/>
      <c r="D8" s="121"/>
      <c r="E8" s="121"/>
      <c r="F8" s="121"/>
      <c r="G8" s="175"/>
      <c r="H8" s="175"/>
      <c r="I8" s="119"/>
      <c r="J8" s="120"/>
      <c r="K8" s="120"/>
    </row>
    <row r="9" spans="1:97" ht="68.25" customHeight="1" x14ac:dyDescent="0.25">
      <c r="B9" s="19" t="s">
        <v>416</v>
      </c>
      <c r="C9" s="16" t="s">
        <v>599</v>
      </c>
      <c r="D9" s="16" t="s">
        <v>418</v>
      </c>
      <c r="E9" s="16" t="s">
        <v>417</v>
      </c>
      <c r="F9" s="16" t="s">
        <v>194</v>
      </c>
      <c r="G9" s="167" t="s">
        <v>44</v>
      </c>
      <c r="H9" s="167" t="s">
        <v>43</v>
      </c>
      <c r="I9" s="16" t="s">
        <v>803</v>
      </c>
      <c r="J9" s="20" t="s">
        <v>485</v>
      </c>
      <c r="K9" s="20" t="s">
        <v>486</v>
      </c>
      <c r="P9" s="122"/>
    </row>
    <row r="10" spans="1:97" ht="23.25" customHeight="1" x14ac:dyDescent="0.25">
      <c r="B10" s="21"/>
      <c r="C10" s="39" t="s">
        <v>600</v>
      </c>
      <c r="D10" s="39" t="s">
        <v>150</v>
      </c>
      <c r="E10" s="40"/>
      <c r="F10" s="40"/>
      <c r="G10" s="169"/>
      <c r="H10" s="169"/>
      <c r="I10" s="216"/>
      <c r="J10" s="216"/>
      <c r="K10" s="150"/>
      <c r="P10" s="122"/>
    </row>
    <row r="11" spans="1:97" ht="16.149999999999999" customHeight="1" x14ac:dyDescent="0.25">
      <c r="B11" s="21"/>
      <c r="C11" s="39" t="s">
        <v>601</v>
      </c>
      <c r="D11" s="39" t="s">
        <v>45</v>
      </c>
      <c r="E11" s="40"/>
      <c r="F11" s="40"/>
      <c r="G11" s="169"/>
      <c r="H11" s="169"/>
      <c r="I11" s="216"/>
      <c r="J11" s="216"/>
      <c r="K11" s="150"/>
      <c r="P11" s="122"/>
    </row>
    <row r="12" spans="1:97" s="24" customFormat="1" ht="78" customHeight="1" x14ac:dyDescent="0.25">
      <c r="A12" s="158"/>
      <c r="B12" s="123" t="s">
        <v>46</v>
      </c>
      <c r="C12" s="22" t="s">
        <v>602</v>
      </c>
      <c r="D12" s="217" t="s">
        <v>133</v>
      </c>
      <c r="E12" s="218" t="s">
        <v>487</v>
      </c>
      <c r="F12" s="217" t="s">
        <v>403</v>
      </c>
      <c r="G12" s="219" t="s">
        <v>47</v>
      </c>
      <c r="H12" s="219">
        <v>0</v>
      </c>
      <c r="I12" s="220"/>
      <c r="J12" s="22"/>
      <c r="K12" s="22"/>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5"/>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row>
    <row r="13" spans="1:97" s="24" customFormat="1" ht="268.5" customHeight="1" x14ac:dyDescent="0.25">
      <c r="B13" s="127" t="s">
        <v>128</v>
      </c>
      <c r="C13" s="23" t="s">
        <v>603</v>
      </c>
      <c r="D13" s="23" t="s">
        <v>132</v>
      </c>
      <c r="E13" s="24" t="s">
        <v>430</v>
      </c>
      <c r="F13" s="24" t="s">
        <v>429</v>
      </c>
      <c r="G13" s="25" t="s">
        <v>47</v>
      </c>
      <c r="H13" s="25">
        <v>0</v>
      </c>
      <c r="I13" s="26"/>
      <c r="J13" s="22"/>
      <c r="K13" s="26"/>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row>
    <row r="14" spans="1:97" s="24" customFormat="1" ht="62.25" customHeight="1" x14ac:dyDescent="0.25">
      <c r="B14" s="128" t="s">
        <v>48</v>
      </c>
      <c r="C14" s="27" t="s">
        <v>604</v>
      </c>
      <c r="D14" s="27" t="s">
        <v>126</v>
      </c>
      <c r="E14" s="24" t="s">
        <v>488</v>
      </c>
      <c r="F14" s="24" t="s">
        <v>196</v>
      </c>
      <c r="G14" s="25" t="s">
        <v>47</v>
      </c>
      <c r="H14" s="25">
        <v>0</v>
      </c>
      <c r="I14" s="17"/>
      <c r="J14" s="22"/>
      <c r="K14" s="17"/>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row>
    <row r="15" spans="1:97" s="24" customFormat="1" ht="78.75" customHeight="1" x14ac:dyDescent="0.25">
      <c r="B15" s="128" t="s">
        <v>49</v>
      </c>
      <c r="C15" s="27" t="s">
        <v>605</v>
      </c>
      <c r="D15" s="221" t="s">
        <v>127</v>
      </c>
      <c r="E15" s="158" t="s">
        <v>489</v>
      </c>
      <c r="F15" s="158" t="s">
        <v>195</v>
      </c>
      <c r="G15" s="168" t="s">
        <v>47</v>
      </c>
      <c r="H15" s="168">
        <v>0</v>
      </c>
      <c r="I15" s="222"/>
      <c r="J15" s="22"/>
      <c r="K15" s="17"/>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row>
    <row r="16" spans="1:97" s="129" customFormat="1" ht="16.149999999999999" customHeight="1" x14ac:dyDescent="0.25">
      <c r="A16" s="24"/>
      <c r="B16" s="21"/>
      <c r="C16" s="39" t="s">
        <v>606</v>
      </c>
      <c r="D16" s="39" t="s">
        <v>50</v>
      </c>
      <c r="E16" s="40"/>
      <c r="F16" s="40"/>
      <c r="G16" s="169"/>
      <c r="H16" s="169"/>
      <c r="I16" s="216"/>
      <c r="J16" s="216"/>
      <c r="K16" s="150"/>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row>
    <row r="17" spans="1:97" s="24" customFormat="1" ht="90.6" customHeight="1" x14ac:dyDescent="0.25">
      <c r="B17" s="128" t="s">
        <v>51</v>
      </c>
      <c r="C17" s="27" t="s">
        <v>607</v>
      </c>
      <c r="D17" s="223" t="s">
        <v>131</v>
      </c>
      <c r="E17" s="223" t="s">
        <v>431</v>
      </c>
      <c r="F17" s="224" t="s">
        <v>432</v>
      </c>
      <c r="G17" s="225" t="s">
        <v>47</v>
      </c>
      <c r="H17" s="225">
        <v>0</v>
      </c>
      <c r="I17" s="226"/>
      <c r="J17" s="26"/>
      <c r="K17" s="26"/>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row>
    <row r="18" spans="1:97" s="24" customFormat="1" ht="78.599999999999994" customHeight="1" x14ac:dyDescent="0.25">
      <c r="B18" s="128" t="s">
        <v>52</v>
      </c>
      <c r="C18" s="27" t="s">
        <v>608</v>
      </c>
      <c r="D18" s="27" t="s">
        <v>134</v>
      </c>
      <c r="E18" s="28" t="s">
        <v>490</v>
      </c>
      <c r="F18" s="28" t="s">
        <v>433</v>
      </c>
      <c r="G18" s="25" t="s">
        <v>47</v>
      </c>
      <c r="H18" s="25">
        <v>0</v>
      </c>
      <c r="I18" s="26"/>
      <c r="J18" s="22"/>
      <c r="K18" s="26"/>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row>
    <row r="19" spans="1:97" s="24" customFormat="1" ht="89.25" customHeight="1" x14ac:dyDescent="0.25">
      <c r="B19" s="128" t="s">
        <v>53</v>
      </c>
      <c r="C19" s="27" t="s">
        <v>609</v>
      </c>
      <c r="D19" s="27" t="s">
        <v>135</v>
      </c>
      <c r="E19" s="28" t="s">
        <v>491</v>
      </c>
      <c r="F19" s="28" t="s">
        <v>404</v>
      </c>
      <c r="G19" s="25" t="s">
        <v>47</v>
      </c>
      <c r="H19" s="25">
        <v>0</v>
      </c>
      <c r="I19" s="17"/>
      <c r="J19" s="22"/>
      <c r="K19" s="17"/>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row>
    <row r="20" spans="1:97" s="24" customFormat="1" ht="84.75" customHeight="1" x14ac:dyDescent="0.25">
      <c r="B20" s="128" t="s">
        <v>54</v>
      </c>
      <c r="C20" s="27" t="s">
        <v>610</v>
      </c>
      <c r="D20" s="27" t="s">
        <v>129</v>
      </c>
      <c r="E20" s="28" t="s">
        <v>492</v>
      </c>
      <c r="F20" s="28" t="s">
        <v>405</v>
      </c>
      <c r="G20" s="25" t="s">
        <v>47</v>
      </c>
      <c r="H20" s="25">
        <v>0</v>
      </c>
      <c r="I20" s="17"/>
      <c r="J20" s="22"/>
      <c r="K20" s="17"/>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row>
    <row r="21" spans="1:97" s="24" customFormat="1" ht="409.5" x14ac:dyDescent="0.25">
      <c r="A21" s="158"/>
      <c r="B21" s="130" t="s">
        <v>147</v>
      </c>
      <c r="C21" s="29" t="s">
        <v>611</v>
      </c>
      <c r="D21" s="29" t="s">
        <v>198</v>
      </c>
      <c r="E21" s="28" t="s">
        <v>493</v>
      </c>
      <c r="F21" s="30" t="s">
        <v>454</v>
      </c>
      <c r="G21" s="25" t="s">
        <v>197</v>
      </c>
      <c r="H21" s="25">
        <v>0</v>
      </c>
      <c r="I21" s="26"/>
      <c r="J21" s="22"/>
      <c r="K21" s="26"/>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row>
    <row r="22" spans="1:97" s="24" customFormat="1" ht="148.5" x14ac:dyDescent="0.25">
      <c r="B22" s="128" t="s">
        <v>55</v>
      </c>
      <c r="C22" s="27" t="s">
        <v>612</v>
      </c>
      <c r="D22" s="27" t="s">
        <v>136</v>
      </c>
      <c r="E22" s="28" t="s">
        <v>494</v>
      </c>
      <c r="F22" s="28" t="s">
        <v>377</v>
      </c>
      <c r="G22" s="25" t="s">
        <v>47</v>
      </c>
      <c r="H22" s="25">
        <v>0</v>
      </c>
      <c r="I22" s="17"/>
      <c r="J22" s="22"/>
      <c r="K22" s="17"/>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row>
    <row r="23" spans="1:97" s="24" customFormat="1" ht="67.5" x14ac:dyDescent="0.25">
      <c r="B23" s="128" t="s">
        <v>56</v>
      </c>
      <c r="C23" s="27" t="s">
        <v>613</v>
      </c>
      <c r="D23" s="27" t="s">
        <v>137</v>
      </c>
      <c r="E23" s="28" t="s">
        <v>495</v>
      </c>
      <c r="F23" s="28" t="s">
        <v>402</v>
      </c>
      <c r="G23" s="25" t="s">
        <v>47</v>
      </c>
      <c r="H23" s="25">
        <v>0</v>
      </c>
      <c r="I23" s="17"/>
      <c r="J23" s="22"/>
      <c r="K23" s="17"/>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row>
    <row r="24" spans="1:97" s="24" customFormat="1" ht="121.5" x14ac:dyDescent="0.25">
      <c r="B24" s="128" t="s">
        <v>57</v>
      </c>
      <c r="C24" s="27" t="s">
        <v>614</v>
      </c>
      <c r="D24" s="221" t="s">
        <v>199</v>
      </c>
      <c r="E24" s="227" t="s">
        <v>496</v>
      </c>
      <c r="F24" s="227" t="s">
        <v>378</v>
      </c>
      <c r="G24" s="168" t="s">
        <v>47</v>
      </c>
      <c r="H24" s="168">
        <v>0</v>
      </c>
      <c r="I24" s="222"/>
      <c r="J24" s="17"/>
      <c r="K24" s="17"/>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row>
    <row r="25" spans="1:97" s="129" customFormat="1" ht="34.5" customHeight="1" x14ac:dyDescent="0.25">
      <c r="A25" s="24"/>
      <c r="B25" s="21"/>
      <c r="C25" s="39" t="s">
        <v>615</v>
      </c>
      <c r="D25" s="39" t="s">
        <v>58</v>
      </c>
      <c r="E25" s="40"/>
      <c r="F25" s="40"/>
      <c r="G25" s="169"/>
      <c r="H25" s="169"/>
      <c r="I25" s="216"/>
      <c r="J25" s="216"/>
      <c r="K25" s="150"/>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row>
    <row r="26" spans="1:97" s="24" customFormat="1" ht="279.75" customHeight="1" x14ac:dyDescent="0.25">
      <c r="B26" s="128" t="s">
        <v>124</v>
      </c>
      <c r="C26" s="27" t="s">
        <v>616</v>
      </c>
      <c r="D26" s="223" t="s">
        <v>130</v>
      </c>
      <c r="E26" s="224" t="s">
        <v>497</v>
      </c>
      <c r="F26" s="224" t="s">
        <v>434</v>
      </c>
      <c r="G26" s="225" t="s">
        <v>197</v>
      </c>
      <c r="H26" s="225">
        <v>0</v>
      </c>
      <c r="I26" s="226"/>
      <c r="J26" s="22"/>
      <c r="K26" s="26"/>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row>
    <row r="27" spans="1:97" s="24" customFormat="1" ht="92.25" customHeight="1" x14ac:dyDescent="0.25">
      <c r="B27" s="128" t="s">
        <v>59</v>
      </c>
      <c r="C27" s="27" t="s">
        <v>617</v>
      </c>
      <c r="D27" s="27" t="s">
        <v>138</v>
      </c>
      <c r="E27" s="27" t="s">
        <v>498</v>
      </c>
      <c r="F27" s="27" t="s">
        <v>406</v>
      </c>
      <c r="G27" s="25" t="s">
        <v>197</v>
      </c>
      <c r="H27" s="25">
        <v>0</v>
      </c>
      <c r="I27" s="17"/>
      <c r="J27" s="22"/>
      <c r="K27" s="17"/>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row>
    <row r="28" spans="1:97" s="24" customFormat="1" ht="81.75" customHeight="1" x14ac:dyDescent="0.25">
      <c r="B28" s="128" t="s">
        <v>201</v>
      </c>
      <c r="C28" s="27" t="s">
        <v>618</v>
      </c>
      <c r="D28" s="27" t="s">
        <v>202</v>
      </c>
      <c r="E28" s="27" t="s">
        <v>379</v>
      </c>
      <c r="F28" s="28" t="s">
        <v>380</v>
      </c>
      <c r="G28" s="25" t="s">
        <v>47</v>
      </c>
      <c r="H28" s="25">
        <v>0</v>
      </c>
      <c r="I28" s="17"/>
      <c r="J28" s="22"/>
      <c r="K28" s="17"/>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row>
    <row r="29" spans="1:97" s="24" customFormat="1" ht="84" customHeight="1" x14ac:dyDescent="0.25">
      <c r="B29" s="128" t="s">
        <v>60</v>
      </c>
      <c r="C29" s="27" t="s">
        <v>619</v>
      </c>
      <c r="D29" s="27" t="s">
        <v>139</v>
      </c>
      <c r="E29" s="28" t="s">
        <v>499</v>
      </c>
      <c r="F29" s="28" t="s">
        <v>381</v>
      </c>
      <c r="G29" s="25" t="s">
        <v>197</v>
      </c>
      <c r="H29" s="25">
        <v>0</v>
      </c>
      <c r="I29" s="17"/>
      <c r="J29" s="17"/>
      <c r="K29" s="17"/>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row>
    <row r="30" spans="1:97" s="24" customFormat="1" ht="409.5" customHeight="1" x14ac:dyDescent="0.25">
      <c r="B30" s="128" t="s">
        <v>155</v>
      </c>
      <c r="C30" s="27" t="s">
        <v>620</v>
      </c>
      <c r="D30" s="27" t="s">
        <v>156</v>
      </c>
      <c r="E30" s="28" t="s">
        <v>500</v>
      </c>
      <c r="F30" s="28" t="s">
        <v>382</v>
      </c>
      <c r="G30" s="25" t="s">
        <v>47</v>
      </c>
      <c r="H30" s="25">
        <v>1</v>
      </c>
      <c r="I30" s="26"/>
      <c r="J30" s="22"/>
      <c r="K30" s="26"/>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row>
    <row r="31" spans="1:97" s="24" customFormat="1" ht="252" customHeight="1" x14ac:dyDescent="0.25">
      <c r="B31" s="128" t="s">
        <v>157</v>
      </c>
      <c r="C31" s="27" t="s">
        <v>621</v>
      </c>
      <c r="D31" s="27" t="s">
        <v>203</v>
      </c>
      <c r="E31" s="28" t="s">
        <v>501</v>
      </c>
      <c r="F31" s="28" t="s">
        <v>455</v>
      </c>
      <c r="G31" s="25" t="s">
        <v>47</v>
      </c>
      <c r="H31" s="25">
        <v>1</v>
      </c>
      <c r="I31" s="17"/>
      <c r="J31" s="22"/>
      <c r="K31" s="17"/>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row>
    <row r="32" spans="1:97" s="24" customFormat="1" ht="261.75" customHeight="1" x14ac:dyDescent="0.25">
      <c r="B32" s="128" t="s">
        <v>158</v>
      </c>
      <c r="C32" s="27" t="s">
        <v>622</v>
      </c>
      <c r="D32" s="221" t="s">
        <v>204</v>
      </c>
      <c r="E32" s="227" t="s">
        <v>376</v>
      </c>
      <c r="F32" s="227" t="s">
        <v>205</v>
      </c>
      <c r="G32" s="168" t="s">
        <v>193</v>
      </c>
      <c r="H32" s="168">
        <v>3</v>
      </c>
      <c r="I32" s="222"/>
      <c r="J32" s="22"/>
      <c r="K32" s="17"/>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row>
    <row r="33" spans="1:97" s="129" customFormat="1" ht="12.75" customHeight="1" x14ac:dyDescent="0.25">
      <c r="A33" s="24"/>
      <c r="B33" s="21"/>
      <c r="C33" s="39" t="s">
        <v>623</v>
      </c>
      <c r="D33" s="39" t="s">
        <v>208</v>
      </c>
      <c r="E33" s="40"/>
      <c r="F33" s="40"/>
      <c r="G33" s="169"/>
      <c r="H33" s="169"/>
      <c r="I33" s="216"/>
      <c r="J33" s="216"/>
      <c r="K33" s="150"/>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row>
    <row r="34" spans="1:97" s="24" customFormat="1" ht="54" x14ac:dyDescent="0.25">
      <c r="B34" s="31" t="s">
        <v>206</v>
      </c>
      <c r="C34" s="27" t="s">
        <v>624</v>
      </c>
      <c r="D34" s="223" t="s">
        <v>207</v>
      </c>
      <c r="E34" s="228" t="s">
        <v>502</v>
      </c>
      <c r="F34" s="224" t="s">
        <v>383</v>
      </c>
      <c r="G34" s="229" t="s">
        <v>197</v>
      </c>
      <c r="H34" s="229">
        <v>0</v>
      </c>
      <c r="I34" s="230"/>
      <c r="J34" s="17"/>
      <c r="K34" s="17"/>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row>
    <row r="35" spans="1:97" s="24" customFormat="1" ht="202.5" x14ac:dyDescent="0.25">
      <c r="B35" s="128" t="s">
        <v>148</v>
      </c>
      <c r="C35" s="27" t="s">
        <v>625</v>
      </c>
      <c r="D35" s="27" t="s">
        <v>200</v>
      </c>
      <c r="E35" s="33" t="s">
        <v>503</v>
      </c>
      <c r="F35" s="28" t="s">
        <v>384</v>
      </c>
      <c r="G35" s="25" t="s">
        <v>782</v>
      </c>
      <c r="H35" s="25">
        <v>0</v>
      </c>
      <c r="I35" s="17"/>
      <c r="J35" s="17"/>
      <c r="K35" s="17"/>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row>
    <row r="36" spans="1:97" s="24" customFormat="1" ht="121.5" x14ac:dyDescent="0.25">
      <c r="B36" s="128" t="s">
        <v>209</v>
      </c>
      <c r="C36" s="27" t="s">
        <v>626</v>
      </c>
      <c r="D36" s="27" t="s">
        <v>212</v>
      </c>
      <c r="E36" s="33" t="s">
        <v>504</v>
      </c>
      <c r="F36" s="28" t="s">
        <v>383</v>
      </c>
      <c r="G36" s="25" t="s">
        <v>47</v>
      </c>
      <c r="H36" s="25">
        <v>0</v>
      </c>
      <c r="I36" s="17"/>
      <c r="J36" s="17"/>
      <c r="K36" s="17"/>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row>
    <row r="37" spans="1:97" s="24" customFormat="1" ht="105.75" customHeight="1" x14ac:dyDescent="0.25">
      <c r="B37" s="128" t="s">
        <v>210</v>
      </c>
      <c r="C37" s="27" t="s">
        <v>627</v>
      </c>
      <c r="D37" s="221" t="s">
        <v>211</v>
      </c>
      <c r="E37" s="231" t="s">
        <v>386</v>
      </c>
      <c r="F37" s="227" t="s">
        <v>385</v>
      </c>
      <c r="G37" s="168" t="s">
        <v>213</v>
      </c>
      <c r="H37" s="168">
        <v>0</v>
      </c>
      <c r="I37" s="222"/>
      <c r="J37" s="17"/>
      <c r="K37" s="17"/>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row>
    <row r="38" spans="1:97" s="132" customFormat="1" ht="24" x14ac:dyDescent="0.25">
      <c r="A38" s="24"/>
      <c r="B38" s="21"/>
      <c r="C38" s="39" t="s">
        <v>628</v>
      </c>
      <c r="D38" s="39" t="s">
        <v>159</v>
      </c>
      <c r="E38" s="40"/>
      <c r="F38" s="40"/>
      <c r="G38" s="169"/>
      <c r="H38" s="169"/>
      <c r="I38" s="216"/>
      <c r="J38" s="216"/>
      <c r="K38" s="150"/>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row>
    <row r="39" spans="1:97" s="24" customFormat="1" ht="217.5" customHeight="1" x14ac:dyDescent="0.25">
      <c r="B39" s="31" t="s">
        <v>214</v>
      </c>
      <c r="C39" s="27" t="s">
        <v>629</v>
      </c>
      <c r="D39" s="223" t="s">
        <v>215</v>
      </c>
      <c r="E39" s="223" t="s">
        <v>505</v>
      </c>
      <c r="F39" s="224" t="s">
        <v>456</v>
      </c>
      <c r="G39" s="225" t="s">
        <v>47</v>
      </c>
      <c r="H39" s="232">
        <v>0</v>
      </c>
      <c r="I39" s="230"/>
      <c r="J39" s="22"/>
      <c r="K39" s="17"/>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row>
    <row r="40" spans="1:97" s="24" customFormat="1" ht="114.75" customHeight="1" x14ac:dyDescent="0.25">
      <c r="B40" s="128" t="s">
        <v>160</v>
      </c>
      <c r="C40" s="27" t="s">
        <v>630</v>
      </c>
      <c r="D40" s="27" t="s">
        <v>457</v>
      </c>
      <c r="E40" s="28" t="s">
        <v>458</v>
      </c>
      <c r="F40" s="28" t="s">
        <v>216</v>
      </c>
      <c r="G40" s="32" t="s">
        <v>197</v>
      </c>
      <c r="H40" s="25">
        <v>3</v>
      </c>
      <c r="I40" s="17"/>
      <c r="J40" s="22"/>
      <c r="K40" s="17"/>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row>
    <row r="41" spans="1:97" s="24" customFormat="1" ht="96" customHeight="1" x14ac:dyDescent="0.25">
      <c r="B41" s="128" t="s">
        <v>161</v>
      </c>
      <c r="C41" s="27" t="s">
        <v>631</v>
      </c>
      <c r="D41" s="27" t="s">
        <v>162</v>
      </c>
      <c r="E41" s="28" t="s">
        <v>163</v>
      </c>
      <c r="F41" s="28" t="s">
        <v>387</v>
      </c>
      <c r="G41" s="32" t="s">
        <v>197</v>
      </c>
      <c r="H41" s="25">
        <v>3</v>
      </c>
      <c r="I41" s="17"/>
      <c r="J41" s="22"/>
      <c r="K41" s="17"/>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row>
    <row r="42" spans="1:97" s="24" customFormat="1" ht="70.5" customHeight="1" x14ac:dyDescent="0.25">
      <c r="B42" s="128" t="s">
        <v>164</v>
      </c>
      <c r="C42" s="27" t="s">
        <v>632</v>
      </c>
      <c r="D42" s="221" t="s">
        <v>459</v>
      </c>
      <c r="E42" s="227" t="s">
        <v>460</v>
      </c>
      <c r="F42" s="227" t="s">
        <v>217</v>
      </c>
      <c r="G42" s="234" t="s">
        <v>197</v>
      </c>
      <c r="H42" s="168">
        <v>3</v>
      </c>
      <c r="I42" s="222"/>
      <c r="J42" s="17"/>
      <c r="K42" s="17"/>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row>
    <row r="43" spans="1:97" s="132" customFormat="1" ht="21.75" customHeight="1" x14ac:dyDescent="0.25">
      <c r="A43" s="24"/>
      <c r="B43" s="34"/>
      <c r="C43" s="41" t="s">
        <v>773</v>
      </c>
      <c r="D43" s="41" t="s">
        <v>774</v>
      </c>
      <c r="E43" s="42"/>
      <c r="F43" s="42"/>
      <c r="G43" s="170"/>
      <c r="H43" s="170"/>
      <c r="I43" s="233"/>
      <c r="J43" s="233"/>
      <c r="K43" s="15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row>
    <row r="44" spans="1:97" s="132" customFormat="1" ht="30" customHeight="1" x14ac:dyDescent="0.25">
      <c r="A44" s="24"/>
      <c r="B44" s="34"/>
      <c r="C44" s="41" t="s">
        <v>633</v>
      </c>
      <c r="D44" s="41" t="s">
        <v>145</v>
      </c>
      <c r="E44" s="42"/>
      <c r="F44" s="42"/>
      <c r="G44" s="170"/>
      <c r="H44" s="170"/>
      <c r="I44" s="233"/>
      <c r="J44" s="233"/>
      <c r="K44" s="15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row>
    <row r="45" spans="1:97" s="24" customFormat="1" ht="128.25" customHeight="1" x14ac:dyDescent="0.25">
      <c r="A45" s="158"/>
      <c r="B45" s="123" t="s">
        <v>61</v>
      </c>
      <c r="C45" s="27" t="s">
        <v>634</v>
      </c>
      <c r="D45" s="223" t="s">
        <v>125</v>
      </c>
      <c r="E45" s="223" t="s">
        <v>506</v>
      </c>
      <c r="F45" s="223" t="s">
        <v>435</v>
      </c>
      <c r="G45" s="235" t="s">
        <v>197</v>
      </c>
      <c r="H45" s="225">
        <v>0</v>
      </c>
      <c r="I45" s="226"/>
      <c r="J45" s="26"/>
      <c r="K45" s="26"/>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row>
    <row r="46" spans="1:97" s="24" customFormat="1" ht="96" customHeight="1" x14ac:dyDescent="0.25">
      <c r="A46" s="158"/>
      <c r="B46" s="123" t="s">
        <v>61</v>
      </c>
      <c r="C46" s="27" t="s">
        <v>634</v>
      </c>
      <c r="D46" s="27" t="s">
        <v>151</v>
      </c>
      <c r="E46" s="27" t="s">
        <v>507</v>
      </c>
      <c r="F46" s="27" t="s">
        <v>218</v>
      </c>
      <c r="G46" s="35" t="s">
        <v>197</v>
      </c>
      <c r="H46" s="25">
        <v>1</v>
      </c>
      <c r="I46" s="17"/>
      <c r="J46" s="17"/>
      <c r="K46" s="17"/>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row>
    <row r="47" spans="1:97" s="24" customFormat="1" ht="84.75" customHeight="1" x14ac:dyDescent="0.25">
      <c r="B47" s="127" t="s">
        <v>62</v>
      </c>
      <c r="C47" s="23" t="s">
        <v>635</v>
      </c>
      <c r="D47" s="23" t="s">
        <v>143</v>
      </c>
      <c r="E47" s="33" t="s">
        <v>508</v>
      </c>
      <c r="F47" s="27" t="s">
        <v>389</v>
      </c>
      <c r="G47" s="35" t="s">
        <v>197</v>
      </c>
      <c r="H47" s="25">
        <v>0</v>
      </c>
      <c r="I47" s="17"/>
      <c r="J47" s="17"/>
      <c r="K47" s="17"/>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row>
    <row r="48" spans="1:97" s="24" customFormat="1" ht="88.5" customHeight="1" x14ac:dyDescent="0.25">
      <c r="B48" s="127" t="s">
        <v>63</v>
      </c>
      <c r="C48" s="23" t="s">
        <v>636</v>
      </c>
      <c r="D48" s="23" t="s">
        <v>140</v>
      </c>
      <c r="E48" s="27" t="s">
        <v>509</v>
      </c>
      <c r="F48" s="27" t="s">
        <v>389</v>
      </c>
      <c r="G48" s="35" t="s">
        <v>197</v>
      </c>
      <c r="H48" s="25">
        <v>0</v>
      </c>
      <c r="I48" s="17"/>
      <c r="J48" s="17"/>
      <c r="K48" s="17"/>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row>
    <row r="49" spans="1:97" s="24" customFormat="1" ht="45" customHeight="1" x14ac:dyDescent="0.25">
      <c r="B49" s="127" t="s">
        <v>65</v>
      </c>
      <c r="C49" s="27" t="s">
        <v>637</v>
      </c>
      <c r="D49" s="27" t="s">
        <v>142</v>
      </c>
      <c r="E49" s="27" t="s">
        <v>510</v>
      </c>
      <c r="F49" s="27" t="s">
        <v>389</v>
      </c>
      <c r="G49" s="35" t="s">
        <v>197</v>
      </c>
      <c r="H49" s="25">
        <v>0</v>
      </c>
      <c r="I49" s="17"/>
      <c r="J49" s="17"/>
      <c r="K49" s="17"/>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row>
    <row r="50" spans="1:97" s="24" customFormat="1" ht="82.5" customHeight="1" x14ac:dyDescent="0.25">
      <c r="B50" s="127" t="s">
        <v>64</v>
      </c>
      <c r="C50" s="23" t="s">
        <v>638</v>
      </c>
      <c r="D50" s="23" t="s">
        <v>141</v>
      </c>
      <c r="E50" s="27" t="s">
        <v>511</v>
      </c>
      <c r="F50" s="27" t="s">
        <v>388</v>
      </c>
      <c r="G50" s="35" t="s">
        <v>197</v>
      </c>
      <c r="H50" s="25">
        <v>0</v>
      </c>
      <c r="I50" s="17"/>
      <c r="J50" s="22"/>
      <c r="K50" s="17"/>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row>
    <row r="51" spans="1:97" s="24" customFormat="1" ht="273" customHeight="1" x14ac:dyDescent="0.25">
      <c r="B51" s="133" t="s">
        <v>66</v>
      </c>
      <c r="C51" s="36" t="s">
        <v>639</v>
      </c>
      <c r="D51" s="36" t="s">
        <v>144</v>
      </c>
      <c r="E51" s="36" t="s">
        <v>512</v>
      </c>
      <c r="F51" s="36" t="s">
        <v>388</v>
      </c>
      <c r="G51" s="35" t="s">
        <v>197</v>
      </c>
      <c r="H51" s="37">
        <v>0</v>
      </c>
      <c r="I51" s="26"/>
      <c r="J51" s="22"/>
      <c r="K51" s="26"/>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row>
    <row r="52" spans="1:97" s="24" customFormat="1" ht="80.25" customHeight="1" x14ac:dyDescent="0.25">
      <c r="B52" s="127" t="s">
        <v>149</v>
      </c>
      <c r="C52" s="27" t="s">
        <v>640</v>
      </c>
      <c r="D52" s="27" t="s">
        <v>146</v>
      </c>
      <c r="E52" s="28" t="s">
        <v>513</v>
      </c>
      <c r="F52" s="36" t="s">
        <v>461</v>
      </c>
      <c r="G52" s="35" t="s">
        <v>197</v>
      </c>
      <c r="H52" s="25">
        <v>0</v>
      </c>
      <c r="I52" s="26"/>
      <c r="J52" s="22"/>
      <c r="K52" s="26"/>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row>
    <row r="53" spans="1:97" s="24" customFormat="1" ht="78.75" customHeight="1" x14ac:dyDescent="0.25">
      <c r="B53" s="127" t="s">
        <v>67</v>
      </c>
      <c r="C53" s="27" t="s">
        <v>641</v>
      </c>
      <c r="D53" s="27" t="s">
        <v>222</v>
      </c>
      <c r="E53" s="28" t="s">
        <v>514</v>
      </c>
      <c r="F53" s="36" t="s">
        <v>390</v>
      </c>
      <c r="G53" s="25" t="s">
        <v>197</v>
      </c>
      <c r="H53" s="25">
        <v>0</v>
      </c>
      <c r="I53" s="17"/>
      <c r="J53" s="17"/>
      <c r="K53" s="17"/>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row>
    <row r="54" spans="1:97" s="24" customFormat="1" ht="159.75" customHeight="1" x14ac:dyDescent="0.25">
      <c r="B54" s="127" t="s">
        <v>68</v>
      </c>
      <c r="C54" s="27" t="s">
        <v>642</v>
      </c>
      <c r="D54" s="27" t="s">
        <v>220</v>
      </c>
      <c r="E54" s="27" t="s">
        <v>515</v>
      </c>
      <c r="F54" s="36" t="s">
        <v>391</v>
      </c>
      <c r="G54" s="25" t="s">
        <v>197</v>
      </c>
      <c r="H54" s="25">
        <v>0</v>
      </c>
      <c r="I54" s="26"/>
      <c r="J54" s="26"/>
      <c r="K54" s="26"/>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row>
    <row r="55" spans="1:97" s="24" customFormat="1" ht="117.75" customHeight="1" x14ac:dyDescent="0.25">
      <c r="B55" s="127" t="s">
        <v>69</v>
      </c>
      <c r="C55" s="27" t="s">
        <v>643</v>
      </c>
      <c r="D55" s="27" t="s">
        <v>221</v>
      </c>
      <c r="E55" s="28" t="s">
        <v>516</v>
      </c>
      <c r="F55" s="36" t="s">
        <v>408</v>
      </c>
      <c r="G55" s="25" t="s">
        <v>197</v>
      </c>
      <c r="H55" s="25">
        <v>0</v>
      </c>
      <c r="I55" s="17"/>
      <c r="J55" s="17"/>
      <c r="K55" s="17"/>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row>
    <row r="56" spans="1:97" s="124" customFormat="1" ht="106.5" customHeight="1" x14ac:dyDescent="0.25">
      <c r="B56" s="127" t="s">
        <v>223</v>
      </c>
      <c r="C56" s="27" t="s">
        <v>644</v>
      </c>
      <c r="D56" s="27" t="s">
        <v>152</v>
      </c>
      <c r="E56" s="28" t="s">
        <v>517</v>
      </c>
      <c r="F56" s="36" t="s">
        <v>224</v>
      </c>
      <c r="G56" s="25" t="s">
        <v>197</v>
      </c>
      <c r="H56" s="25">
        <v>1</v>
      </c>
      <c r="I56" s="17"/>
      <c r="J56" s="17"/>
      <c r="K56" s="17"/>
    </row>
    <row r="57" spans="1:97" s="124" customFormat="1" ht="273.75" customHeight="1" x14ac:dyDescent="0.25">
      <c r="B57" s="127" t="s">
        <v>165</v>
      </c>
      <c r="C57" s="27" t="s">
        <v>645</v>
      </c>
      <c r="D57" s="27" t="s">
        <v>166</v>
      </c>
      <c r="E57" s="33" t="s">
        <v>518</v>
      </c>
      <c r="F57" s="36" t="s">
        <v>462</v>
      </c>
      <c r="G57" s="25" t="s">
        <v>197</v>
      </c>
      <c r="H57" s="25">
        <v>3</v>
      </c>
      <c r="I57" s="17"/>
      <c r="J57" s="17"/>
      <c r="K57" s="17"/>
    </row>
    <row r="58" spans="1:97" s="124" customFormat="1" ht="153.75" customHeight="1" x14ac:dyDescent="0.25">
      <c r="B58" s="127" t="s">
        <v>167</v>
      </c>
      <c r="C58" s="27" t="s">
        <v>646</v>
      </c>
      <c r="D58" s="27" t="s">
        <v>168</v>
      </c>
      <c r="E58" s="28" t="s">
        <v>519</v>
      </c>
      <c r="F58" s="36" t="s">
        <v>463</v>
      </c>
      <c r="G58" s="25" t="s">
        <v>197</v>
      </c>
      <c r="H58" s="25">
        <v>3</v>
      </c>
      <c r="I58" s="17"/>
      <c r="J58" s="17"/>
      <c r="K58" s="17"/>
    </row>
    <row r="59" spans="1:97" s="124" customFormat="1" ht="97.5" customHeight="1" x14ac:dyDescent="0.25">
      <c r="B59" s="127" t="s">
        <v>169</v>
      </c>
      <c r="C59" s="27" t="s">
        <v>647</v>
      </c>
      <c r="D59" s="27" t="s">
        <v>464</v>
      </c>
      <c r="E59" s="28" t="s">
        <v>520</v>
      </c>
      <c r="F59" s="36" t="s">
        <v>225</v>
      </c>
      <c r="G59" s="25" t="s">
        <v>197</v>
      </c>
      <c r="H59" s="25">
        <v>3</v>
      </c>
      <c r="I59" s="17"/>
      <c r="J59" s="17"/>
      <c r="K59" s="17"/>
    </row>
    <row r="60" spans="1:97" s="124" customFormat="1" ht="97.5" customHeight="1" x14ac:dyDescent="0.25">
      <c r="B60" s="127" t="s">
        <v>226</v>
      </c>
      <c r="C60" s="27" t="s">
        <v>648</v>
      </c>
      <c r="D60" s="27" t="s">
        <v>228</v>
      </c>
      <c r="E60" s="28" t="s">
        <v>230</v>
      </c>
      <c r="F60" s="36" t="s">
        <v>231</v>
      </c>
      <c r="G60" s="25" t="s">
        <v>197</v>
      </c>
      <c r="H60" s="25">
        <v>6</v>
      </c>
      <c r="I60" s="17"/>
      <c r="J60" s="17"/>
      <c r="K60" s="17"/>
    </row>
    <row r="61" spans="1:97" s="124" customFormat="1" ht="97.5" customHeight="1" x14ac:dyDescent="0.25">
      <c r="B61" s="127" t="s">
        <v>227</v>
      </c>
      <c r="C61" s="27" t="s">
        <v>649</v>
      </c>
      <c r="D61" s="221" t="s">
        <v>229</v>
      </c>
      <c r="E61" s="227" t="s">
        <v>232</v>
      </c>
      <c r="F61" s="236" t="s">
        <v>219</v>
      </c>
      <c r="G61" s="168" t="s">
        <v>197</v>
      </c>
      <c r="H61" s="168">
        <v>9</v>
      </c>
      <c r="I61" s="222"/>
      <c r="J61" s="17"/>
      <c r="K61" s="17"/>
    </row>
    <row r="62" spans="1:97" s="135" customFormat="1" ht="12.75" customHeight="1" x14ac:dyDescent="0.25">
      <c r="A62" s="159"/>
      <c r="B62" s="134"/>
      <c r="C62" s="39" t="s">
        <v>650</v>
      </c>
      <c r="D62" s="39" t="s">
        <v>72</v>
      </c>
      <c r="E62" s="40"/>
      <c r="F62" s="40"/>
      <c r="G62" s="169"/>
      <c r="H62" s="169"/>
      <c r="I62" s="216"/>
      <c r="J62" s="216"/>
      <c r="K62" s="150"/>
    </row>
    <row r="63" spans="1:97" s="24" customFormat="1" ht="240.75" customHeight="1" x14ac:dyDescent="0.25">
      <c r="B63" s="127" t="s">
        <v>73</v>
      </c>
      <c r="C63" s="23" t="s">
        <v>651</v>
      </c>
      <c r="D63" s="237" t="s">
        <v>233</v>
      </c>
      <c r="E63" s="223" t="s">
        <v>521</v>
      </c>
      <c r="F63" s="223" t="s">
        <v>436</v>
      </c>
      <c r="G63" s="225" t="s">
        <v>197</v>
      </c>
      <c r="H63" s="225">
        <v>0</v>
      </c>
      <c r="I63" s="226"/>
      <c r="J63" s="26"/>
      <c r="K63" s="26"/>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row>
    <row r="64" spans="1:97" s="124" customFormat="1" ht="245.25" customHeight="1" x14ac:dyDescent="0.25">
      <c r="B64" s="127" t="s">
        <v>74</v>
      </c>
      <c r="C64" s="23" t="s">
        <v>652</v>
      </c>
      <c r="D64" s="23" t="s">
        <v>234</v>
      </c>
      <c r="E64" s="28" t="s">
        <v>522</v>
      </c>
      <c r="F64" s="28" t="s">
        <v>465</v>
      </c>
      <c r="G64" s="25" t="s">
        <v>47</v>
      </c>
      <c r="H64" s="25">
        <v>0</v>
      </c>
      <c r="I64" s="26"/>
      <c r="J64" s="26"/>
      <c r="K64" s="26"/>
    </row>
    <row r="65" spans="2:97" s="24" customFormat="1" ht="190.5" customHeight="1" x14ac:dyDescent="0.25">
      <c r="B65" s="127" t="s">
        <v>75</v>
      </c>
      <c r="C65" s="27" t="s">
        <v>653</v>
      </c>
      <c r="D65" s="27" t="s">
        <v>235</v>
      </c>
      <c r="E65" s="28" t="s">
        <v>523</v>
      </c>
      <c r="F65" s="28" t="s">
        <v>466</v>
      </c>
      <c r="G65" s="25" t="s">
        <v>197</v>
      </c>
      <c r="H65" s="25">
        <v>0</v>
      </c>
      <c r="I65" s="17"/>
      <c r="J65" s="17"/>
      <c r="K65" s="17"/>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row>
    <row r="66" spans="2:97" s="24" customFormat="1" ht="295.5" customHeight="1" x14ac:dyDescent="0.25">
      <c r="B66" s="127" t="s">
        <v>71</v>
      </c>
      <c r="C66" s="27" t="s">
        <v>654</v>
      </c>
      <c r="D66" s="27" t="s">
        <v>236</v>
      </c>
      <c r="E66" s="28" t="s">
        <v>524</v>
      </c>
      <c r="F66" s="28" t="s">
        <v>467</v>
      </c>
      <c r="G66" s="25" t="s">
        <v>197</v>
      </c>
      <c r="H66" s="25">
        <v>0</v>
      </c>
      <c r="I66" s="26"/>
      <c r="J66" s="26"/>
      <c r="K66" s="26"/>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row>
    <row r="67" spans="2:97" s="24" customFormat="1" ht="106.5" customHeight="1" x14ac:dyDescent="0.25">
      <c r="B67" s="127" t="s">
        <v>76</v>
      </c>
      <c r="C67" s="27" t="s">
        <v>655</v>
      </c>
      <c r="D67" s="27" t="s">
        <v>237</v>
      </c>
      <c r="E67" s="27" t="s">
        <v>525</v>
      </c>
      <c r="F67" s="28" t="s">
        <v>409</v>
      </c>
      <c r="G67" s="25" t="s">
        <v>197</v>
      </c>
      <c r="H67" s="25">
        <v>0</v>
      </c>
      <c r="I67" s="17"/>
      <c r="J67" s="17"/>
      <c r="K67" s="17"/>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row>
    <row r="68" spans="2:97" s="124" customFormat="1" ht="102.75" customHeight="1" x14ac:dyDescent="0.25">
      <c r="B68" s="127" t="s">
        <v>170</v>
      </c>
      <c r="C68" s="27" t="s">
        <v>656</v>
      </c>
      <c r="D68" s="27" t="s">
        <v>171</v>
      </c>
      <c r="E68" s="27" t="s">
        <v>526</v>
      </c>
      <c r="F68" s="28" t="s">
        <v>219</v>
      </c>
      <c r="G68" s="25" t="s">
        <v>197</v>
      </c>
      <c r="H68" s="25">
        <v>3</v>
      </c>
      <c r="I68" s="17"/>
      <c r="J68" s="17"/>
      <c r="K68" s="17"/>
    </row>
    <row r="69" spans="2:97" s="124" customFormat="1" ht="105" customHeight="1" x14ac:dyDescent="0.25">
      <c r="B69" s="127" t="s">
        <v>172</v>
      </c>
      <c r="C69" s="27" t="s">
        <v>657</v>
      </c>
      <c r="D69" s="27" t="s">
        <v>468</v>
      </c>
      <c r="E69" s="38" t="s">
        <v>527</v>
      </c>
      <c r="F69" s="28" t="s">
        <v>238</v>
      </c>
      <c r="G69" s="25" t="s">
        <v>197</v>
      </c>
      <c r="H69" s="25">
        <v>3</v>
      </c>
      <c r="I69" s="17"/>
      <c r="J69" s="17"/>
      <c r="K69" s="17"/>
    </row>
    <row r="70" spans="2:97" s="124" customFormat="1" ht="202.5" customHeight="1" x14ac:dyDescent="0.25">
      <c r="B70" s="127" t="s">
        <v>70</v>
      </c>
      <c r="C70" s="27" t="s">
        <v>658</v>
      </c>
      <c r="D70" s="27" t="s">
        <v>173</v>
      </c>
      <c r="E70" s="38" t="s">
        <v>528</v>
      </c>
      <c r="F70" s="28" t="s">
        <v>238</v>
      </c>
      <c r="G70" s="25" t="s">
        <v>197</v>
      </c>
      <c r="H70" s="25">
        <v>3</v>
      </c>
      <c r="I70" s="17"/>
      <c r="J70" s="17"/>
      <c r="K70" s="17"/>
    </row>
    <row r="71" spans="2:97" s="124" customFormat="1" ht="111" customHeight="1" x14ac:dyDescent="0.25">
      <c r="B71" s="127" t="s">
        <v>174</v>
      </c>
      <c r="C71" s="27" t="s">
        <v>659</v>
      </c>
      <c r="D71" s="27" t="s">
        <v>469</v>
      </c>
      <c r="E71" s="27" t="s">
        <v>529</v>
      </c>
      <c r="F71" s="27" t="s">
        <v>410</v>
      </c>
      <c r="G71" s="25" t="s">
        <v>197</v>
      </c>
      <c r="H71" s="25">
        <v>3</v>
      </c>
      <c r="I71" s="17"/>
      <c r="J71" s="17"/>
      <c r="K71" s="17"/>
    </row>
    <row r="72" spans="2:97" s="124" customFormat="1" ht="112.5" customHeight="1" x14ac:dyDescent="0.25">
      <c r="B72" s="127" t="s">
        <v>239</v>
      </c>
      <c r="C72" s="27" t="s">
        <v>660</v>
      </c>
      <c r="D72" s="27" t="s">
        <v>372</v>
      </c>
      <c r="E72" s="27" t="s">
        <v>530</v>
      </c>
      <c r="F72" s="27" t="s">
        <v>411</v>
      </c>
      <c r="G72" s="25" t="s">
        <v>197</v>
      </c>
      <c r="H72" s="25">
        <v>6</v>
      </c>
      <c r="I72" s="17"/>
      <c r="J72" s="17"/>
      <c r="K72" s="17"/>
    </row>
    <row r="73" spans="2:97" s="124" customFormat="1" ht="82.5" customHeight="1" x14ac:dyDescent="0.25">
      <c r="B73" s="127" t="s">
        <v>77</v>
      </c>
      <c r="C73" s="27" t="s">
        <v>661</v>
      </c>
      <c r="D73" s="27" t="s">
        <v>240</v>
      </c>
      <c r="E73" s="27" t="s">
        <v>344</v>
      </c>
      <c r="F73" s="27" t="s">
        <v>470</v>
      </c>
      <c r="G73" s="25" t="s">
        <v>197</v>
      </c>
      <c r="H73" s="25">
        <v>6</v>
      </c>
      <c r="I73" s="17"/>
      <c r="J73" s="17"/>
      <c r="K73" s="17"/>
    </row>
    <row r="74" spans="2:97" s="124" customFormat="1" ht="33.75" customHeight="1" x14ac:dyDescent="0.25">
      <c r="B74" s="136"/>
      <c r="C74" s="39" t="s">
        <v>662</v>
      </c>
      <c r="D74" s="39" t="s">
        <v>78</v>
      </c>
      <c r="E74" s="40"/>
      <c r="F74" s="40"/>
      <c r="G74" s="169"/>
      <c r="H74" s="169"/>
      <c r="I74" s="152"/>
      <c r="J74" s="152"/>
      <c r="K74" s="152"/>
    </row>
    <row r="75" spans="2:97" s="24" customFormat="1" ht="72" customHeight="1" x14ac:dyDescent="0.25">
      <c r="B75" s="127" t="s">
        <v>79</v>
      </c>
      <c r="C75" s="27" t="s">
        <v>663</v>
      </c>
      <c r="D75" s="27" t="s">
        <v>241</v>
      </c>
      <c r="E75" s="28" t="s">
        <v>531</v>
      </c>
      <c r="F75" s="28" t="s">
        <v>471</v>
      </c>
      <c r="G75" s="25" t="s">
        <v>242</v>
      </c>
      <c r="H75" s="25">
        <v>0</v>
      </c>
      <c r="I75" s="17"/>
      <c r="J75" s="17"/>
      <c r="K75" s="17"/>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row>
    <row r="76" spans="2:97" s="24" customFormat="1" ht="98.25" customHeight="1" x14ac:dyDescent="0.25">
      <c r="B76" s="127" t="s">
        <v>80</v>
      </c>
      <c r="C76" s="27" t="s">
        <v>664</v>
      </c>
      <c r="D76" s="27" t="s">
        <v>243</v>
      </c>
      <c r="E76" s="36" t="s">
        <v>532</v>
      </c>
      <c r="F76" s="36" t="s">
        <v>246</v>
      </c>
      <c r="G76" s="25" t="s">
        <v>242</v>
      </c>
      <c r="H76" s="25">
        <v>0</v>
      </c>
      <c r="I76" s="26"/>
      <c r="J76" s="26"/>
      <c r="K76" s="26"/>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row>
    <row r="77" spans="2:97" s="24" customFormat="1" ht="119.25" customHeight="1" x14ac:dyDescent="0.25">
      <c r="B77" s="127" t="s">
        <v>81</v>
      </c>
      <c r="C77" s="27" t="s">
        <v>665</v>
      </c>
      <c r="D77" s="27" t="s">
        <v>244</v>
      </c>
      <c r="E77" s="36" t="s">
        <v>533</v>
      </c>
      <c r="F77" s="36" t="s">
        <v>245</v>
      </c>
      <c r="G77" s="25" t="s">
        <v>242</v>
      </c>
      <c r="H77" s="25">
        <v>0</v>
      </c>
      <c r="I77" s="26"/>
      <c r="J77" s="26"/>
      <c r="K77" s="26"/>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row>
    <row r="78" spans="2:97" s="124" customFormat="1" ht="21.75" customHeight="1" x14ac:dyDescent="0.25">
      <c r="B78" s="136"/>
      <c r="C78" s="41" t="s">
        <v>776</v>
      </c>
      <c r="D78" s="41" t="s">
        <v>775</v>
      </c>
      <c r="E78" s="42"/>
      <c r="F78" s="42"/>
      <c r="G78" s="170"/>
      <c r="H78" s="170"/>
      <c r="I78" s="153"/>
      <c r="J78" s="153"/>
      <c r="K78" s="153"/>
    </row>
    <row r="79" spans="2:97" ht="32.25" customHeight="1" x14ac:dyDescent="0.25">
      <c r="B79" s="43"/>
      <c r="C79" s="41" t="s">
        <v>666</v>
      </c>
      <c r="D79" s="41" t="s">
        <v>247</v>
      </c>
      <c r="E79" s="42"/>
      <c r="F79" s="42"/>
      <c r="G79" s="170"/>
      <c r="H79" s="170"/>
      <c r="I79" s="153"/>
      <c r="J79" s="153"/>
      <c r="K79" s="153"/>
    </row>
    <row r="80" spans="2:97" s="124" customFormat="1" ht="163.5" customHeight="1" x14ac:dyDescent="0.25">
      <c r="B80" s="127" t="s">
        <v>175</v>
      </c>
      <c r="C80" s="27" t="s">
        <v>667</v>
      </c>
      <c r="D80" s="27" t="s">
        <v>248</v>
      </c>
      <c r="E80" s="44" t="s">
        <v>534</v>
      </c>
      <c r="F80" s="27" t="s">
        <v>535</v>
      </c>
      <c r="G80" s="25" t="s">
        <v>197</v>
      </c>
      <c r="H80" s="25">
        <v>3</v>
      </c>
      <c r="I80" s="17"/>
      <c r="J80" s="17"/>
      <c r="K80" s="17"/>
    </row>
    <row r="81" spans="2:97" s="124" customFormat="1" ht="163.5" customHeight="1" x14ac:dyDescent="0.25">
      <c r="B81" s="127" t="s">
        <v>175</v>
      </c>
      <c r="C81" s="27" t="s">
        <v>771</v>
      </c>
      <c r="D81" s="27" t="s">
        <v>772</v>
      </c>
      <c r="E81" s="44" t="s">
        <v>534</v>
      </c>
      <c r="F81" s="27" t="s">
        <v>536</v>
      </c>
      <c r="G81" s="25" t="s">
        <v>47</v>
      </c>
      <c r="H81" s="25">
        <v>6</v>
      </c>
      <c r="I81" s="17"/>
      <c r="J81" s="17"/>
      <c r="K81" s="17"/>
    </row>
    <row r="82" spans="2:97" ht="24" x14ac:dyDescent="0.25">
      <c r="B82" s="43"/>
      <c r="C82" s="41" t="s">
        <v>668</v>
      </c>
      <c r="D82" s="41" t="s">
        <v>82</v>
      </c>
      <c r="E82" s="42"/>
      <c r="F82" s="42"/>
      <c r="G82" s="170"/>
      <c r="H82" s="170"/>
      <c r="I82" s="153"/>
      <c r="J82" s="153"/>
      <c r="K82" s="153"/>
    </row>
    <row r="83" spans="2:97" s="124" customFormat="1" ht="93" customHeight="1" x14ac:dyDescent="0.25">
      <c r="B83" s="127" t="s">
        <v>83</v>
      </c>
      <c r="C83" s="27" t="s">
        <v>669</v>
      </c>
      <c r="D83" s="27" t="s">
        <v>249</v>
      </c>
      <c r="E83" s="28" t="s">
        <v>251</v>
      </c>
      <c r="F83" s="28" t="s">
        <v>252</v>
      </c>
      <c r="G83" s="25" t="s">
        <v>47</v>
      </c>
      <c r="H83" s="25">
        <v>0</v>
      </c>
      <c r="I83" s="17"/>
      <c r="J83" s="17"/>
      <c r="K83" s="17"/>
    </row>
    <row r="84" spans="2:97" s="124" customFormat="1" ht="105" customHeight="1" x14ac:dyDescent="0.25">
      <c r="B84" s="127" t="s">
        <v>84</v>
      </c>
      <c r="C84" s="27" t="s">
        <v>670</v>
      </c>
      <c r="D84" s="27" t="s">
        <v>250</v>
      </c>
      <c r="E84" s="27" t="s">
        <v>537</v>
      </c>
      <c r="F84" s="27" t="s">
        <v>253</v>
      </c>
      <c r="G84" s="25" t="s">
        <v>47</v>
      </c>
      <c r="H84" s="25">
        <v>0</v>
      </c>
      <c r="I84" s="17"/>
      <c r="J84" s="17"/>
      <c r="K84" s="17"/>
    </row>
    <row r="85" spans="2:97" s="124" customFormat="1" ht="351" x14ac:dyDescent="0.25">
      <c r="B85" s="127" t="s">
        <v>85</v>
      </c>
      <c r="C85" s="27" t="s">
        <v>671</v>
      </c>
      <c r="D85" s="27" t="s">
        <v>254</v>
      </c>
      <c r="E85" s="28" t="s">
        <v>538</v>
      </c>
      <c r="F85" s="28" t="s">
        <v>255</v>
      </c>
      <c r="G85" s="25" t="s">
        <v>47</v>
      </c>
      <c r="H85" s="25">
        <v>0</v>
      </c>
      <c r="I85" s="26"/>
      <c r="J85" s="26"/>
      <c r="K85" s="26"/>
    </row>
    <row r="86" spans="2:97" s="124" customFormat="1" ht="79.5" customHeight="1" x14ac:dyDescent="0.25">
      <c r="B86" s="127" t="s">
        <v>86</v>
      </c>
      <c r="C86" s="27" t="s">
        <v>672</v>
      </c>
      <c r="D86" s="27" t="s">
        <v>256</v>
      </c>
      <c r="E86" s="27" t="s">
        <v>539</v>
      </c>
      <c r="F86" s="27" t="s">
        <v>472</v>
      </c>
      <c r="G86" s="25" t="s">
        <v>47</v>
      </c>
      <c r="H86" s="25">
        <v>0</v>
      </c>
      <c r="I86" s="17"/>
      <c r="J86" s="17"/>
      <c r="K86" s="17"/>
    </row>
    <row r="87" spans="2:97" s="124" customFormat="1" ht="86.25" customHeight="1" x14ac:dyDescent="0.25">
      <c r="B87" s="127" t="s">
        <v>88</v>
      </c>
      <c r="C87" s="27" t="s">
        <v>673</v>
      </c>
      <c r="D87" s="27" t="s">
        <v>257</v>
      </c>
      <c r="E87" s="27" t="s">
        <v>540</v>
      </c>
      <c r="F87" s="27" t="s">
        <v>258</v>
      </c>
      <c r="G87" s="25" t="s">
        <v>47</v>
      </c>
      <c r="H87" s="25">
        <v>0</v>
      </c>
      <c r="I87" s="17"/>
      <c r="J87" s="17"/>
      <c r="K87" s="17"/>
    </row>
    <row r="88" spans="2:97" s="124" customFormat="1" ht="75" customHeight="1" x14ac:dyDescent="0.25">
      <c r="B88" s="127" t="s">
        <v>87</v>
      </c>
      <c r="C88" s="27" t="s">
        <v>674</v>
      </c>
      <c r="D88" s="27" t="s">
        <v>259</v>
      </c>
      <c r="E88" s="28" t="s">
        <v>541</v>
      </c>
      <c r="F88" s="28" t="s">
        <v>260</v>
      </c>
      <c r="G88" s="25" t="s">
        <v>47</v>
      </c>
      <c r="H88" s="25">
        <v>0</v>
      </c>
      <c r="I88" s="17"/>
      <c r="J88" s="17"/>
      <c r="K88" s="17"/>
    </row>
    <row r="89" spans="2:97" s="24" customFormat="1" ht="217.5" customHeight="1" x14ac:dyDescent="0.25">
      <c r="B89" s="127" t="s">
        <v>89</v>
      </c>
      <c r="C89" s="27" t="s">
        <v>675</v>
      </c>
      <c r="D89" s="27" t="s">
        <v>261</v>
      </c>
      <c r="E89" s="28" t="s">
        <v>542</v>
      </c>
      <c r="F89" s="28" t="s">
        <v>473</v>
      </c>
      <c r="G89" s="25" t="s">
        <v>197</v>
      </c>
      <c r="H89" s="25">
        <v>1</v>
      </c>
      <c r="I89" s="17"/>
      <c r="J89" s="17"/>
      <c r="K89" s="17"/>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row>
    <row r="90" spans="2:97" s="124" customFormat="1" ht="134.25" customHeight="1" x14ac:dyDescent="0.25">
      <c r="B90" s="127" t="s">
        <v>262</v>
      </c>
      <c r="C90" s="27" t="s">
        <v>676</v>
      </c>
      <c r="D90" s="27" t="s">
        <v>263</v>
      </c>
      <c r="E90" s="28" t="s">
        <v>543</v>
      </c>
      <c r="F90" s="28" t="s">
        <v>264</v>
      </c>
      <c r="G90" s="25" t="s">
        <v>197</v>
      </c>
      <c r="H90" s="25">
        <v>1</v>
      </c>
      <c r="I90" s="17"/>
      <c r="J90" s="17"/>
      <c r="K90" s="17"/>
    </row>
    <row r="91" spans="2:97" s="124" customFormat="1" ht="279.75" customHeight="1" x14ac:dyDescent="0.25">
      <c r="B91" s="127" t="s">
        <v>153</v>
      </c>
      <c r="C91" s="27" t="s">
        <v>677</v>
      </c>
      <c r="D91" s="27" t="s">
        <v>154</v>
      </c>
      <c r="E91" s="28" t="s">
        <v>544</v>
      </c>
      <c r="F91" s="28" t="s">
        <v>265</v>
      </c>
      <c r="G91" s="25" t="s">
        <v>197</v>
      </c>
      <c r="H91" s="25">
        <v>1</v>
      </c>
      <c r="I91" s="17"/>
      <c r="J91" s="17"/>
      <c r="K91" s="17"/>
    </row>
    <row r="92" spans="2:97" s="124" customFormat="1" ht="212.25" customHeight="1" x14ac:dyDescent="0.25">
      <c r="B92" s="127" t="s">
        <v>267</v>
      </c>
      <c r="C92" s="27" t="s">
        <v>678</v>
      </c>
      <c r="D92" s="27" t="s">
        <v>266</v>
      </c>
      <c r="E92" s="28" t="s">
        <v>545</v>
      </c>
      <c r="F92" s="28" t="s">
        <v>268</v>
      </c>
      <c r="G92" s="25" t="s">
        <v>197</v>
      </c>
      <c r="H92" s="25">
        <v>1</v>
      </c>
      <c r="I92" s="17"/>
      <c r="J92" s="17"/>
      <c r="K92" s="17"/>
    </row>
    <row r="93" spans="2:97" s="124" customFormat="1" ht="145.5" customHeight="1" x14ac:dyDescent="0.25">
      <c r="B93" s="127" t="s">
        <v>176</v>
      </c>
      <c r="C93" s="27" t="s">
        <v>679</v>
      </c>
      <c r="D93" s="27" t="s">
        <v>177</v>
      </c>
      <c r="E93" s="33" t="s">
        <v>546</v>
      </c>
      <c r="F93" s="28" t="s">
        <v>373</v>
      </c>
      <c r="G93" s="25" t="s">
        <v>193</v>
      </c>
      <c r="H93" s="25">
        <v>3</v>
      </c>
      <c r="I93" s="17"/>
      <c r="J93" s="17"/>
      <c r="K93" s="17"/>
    </row>
    <row r="94" spans="2:97" s="124" customFormat="1" ht="93.75" customHeight="1" x14ac:dyDescent="0.25">
      <c r="B94" s="127" t="s">
        <v>90</v>
      </c>
      <c r="C94" s="27" t="s">
        <v>680</v>
      </c>
      <c r="D94" s="27" t="s">
        <v>178</v>
      </c>
      <c r="E94" s="28" t="s">
        <v>547</v>
      </c>
      <c r="F94" s="28" t="s">
        <v>269</v>
      </c>
      <c r="G94" s="25" t="s">
        <v>193</v>
      </c>
      <c r="H94" s="25">
        <v>3</v>
      </c>
      <c r="I94" s="17"/>
      <c r="J94" s="17"/>
      <c r="K94" s="17"/>
    </row>
    <row r="95" spans="2:97" s="124" customFormat="1" ht="83.25" customHeight="1" x14ac:dyDescent="0.25">
      <c r="B95" s="127" t="s">
        <v>179</v>
      </c>
      <c r="C95" s="27" t="s">
        <v>681</v>
      </c>
      <c r="D95" s="27" t="s">
        <v>180</v>
      </c>
      <c r="E95" s="33" t="s">
        <v>548</v>
      </c>
      <c r="F95" s="28" t="s">
        <v>374</v>
      </c>
      <c r="G95" s="25" t="s">
        <v>47</v>
      </c>
      <c r="H95" s="25">
        <v>3</v>
      </c>
      <c r="I95" s="17"/>
      <c r="J95" s="17"/>
      <c r="K95" s="17"/>
    </row>
    <row r="96" spans="2:97" ht="22.5" customHeight="1" x14ac:dyDescent="0.25">
      <c r="B96" s="136"/>
      <c r="C96" s="41" t="s">
        <v>682</v>
      </c>
      <c r="D96" s="41" t="s">
        <v>91</v>
      </c>
      <c r="E96" s="42"/>
      <c r="F96" s="42"/>
      <c r="G96" s="170"/>
      <c r="H96" s="170"/>
      <c r="I96" s="153"/>
      <c r="J96" s="153"/>
      <c r="K96" s="153"/>
    </row>
    <row r="97" spans="2:97" s="124" customFormat="1" ht="80.25" customHeight="1" x14ac:dyDescent="0.25">
      <c r="B97" s="127" t="s">
        <v>92</v>
      </c>
      <c r="C97" s="27" t="s">
        <v>683</v>
      </c>
      <c r="D97" s="27" t="s">
        <v>272</v>
      </c>
      <c r="E97" s="28" t="s">
        <v>549</v>
      </c>
      <c r="F97" s="28" t="s">
        <v>474</v>
      </c>
      <c r="G97" s="25" t="s">
        <v>197</v>
      </c>
      <c r="H97" s="25">
        <v>0</v>
      </c>
      <c r="I97" s="17"/>
      <c r="J97" s="17"/>
      <c r="K97" s="17"/>
    </row>
    <row r="98" spans="2:97" s="124" customFormat="1" ht="85.5" customHeight="1" x14ac:dyDescent="0.25">
      <c r="B98" s="127" t="s">
        <v>93</v>
      </c>
      <c r="C98" s="27" t="s">
        <v>684</v>
      </c>
      <c r="D98" s="27" t="s">
        <v>273</v>
      </c>
      <c r="E98" s="28" t="s">
        <v>550</v>
      </c>
      <c r="F98" s="28" t="s">
        <v>277</v>
      </c>
      <c r="G98" s="25" t="s">
        <v>197</v>
      </c>
      <c r="H98" s="25">
        <v>0</v>
      </c>
      <c r="I98" s="17"/>
      <c r="J98" s="17"/>
      <c r="K98" s="17"/>
    </row>
    <row r="99" spans="2:97" s="124" customFormat="1" ht="134.25" customHeight="1" x14ac:dyDescent="0.25">
      <c r="B99" s="127" t="s">
        <v>270</v>
      </c>
      <c r="C99" s="27" t="s">
        <v>685</v>
      </c>
      <c r="D99" s="27" t="s">
        <v>275</v>
      </c>
      <c r="E99" s="28" t="s">
        <v>551</v>
      </c>
      <c r="F99" s="28" t="s">
        <v>407</v>
      </c>
      <c r="G99" s="25" t="s">
        <v>197</v>
      </c>
      <c r="H99" s="25">
        <v>3</v>
      </c>
      <c r="I99" s="17"/>
      <c r="J99" s="17"/>
      <c r="K99" s="17"/>
    </row>
    <row r="100" spans="2:97" s="124" customFormat="1" ht="107.25" customHeight="1" x14ac:dyDescent="0.25">
      <c r="B100" s="127" t="s">
        <v>271</v>
      </c>
      <c r="C100" s="27" t="s">
        <v>686</v>
      </c>
      <c r="D100" s="27" t="s">
        <v>274</v>
      </c>
      <c r="E100" s="28" t="s">
        <v>552</v>
      </c>
      <c r="F100" s="28" t="s">
        <v>276</v>
      </c>
      <c r="G100" s="25" t="s">
        <v>197</v>
      </c>
      <c r="H100" s="25">
        <v>3</v>
      </c>
      <c r="I100" s="17"/>
      <c r="J100" s="17"/>
      <c r="K100" s="17"/>
    </row>
    <row r="101" spans="2:97" ht="26.25" customHeight="1" x14ac:dyDescent="0.25">
      <c r="B101" s="136"/>
      <c r="C101" s="41" t="s">
        <v>687</v>
      </c>
      <c r="D101" s="41" t="s">
        <v>94</v>
      </c>
      <c r="E101" s="42"/>
      <c r="F101" s="42"/>
      <c r="G101" s="170"/>
      <c r="H101" s="170"/>
      <c r="I101" s="153"/>
      <c r="J101" s="153"/>
      <c r="K101" s="153"/>
    </row>
    <row r="102" spans="2:97" s="24" customFormat="1" ht="214.5" customHeight="1" x14ac:dyDescent="0.25">
      <c r="B102" s="127" t="s">
        <v>95</v>
      </c>
      <c r="C102" s="27" t="s">
        <v>688</v>
      </c>
      <c r="D102" s="27" t="s">
        <v>278</v>
      </c>
      <c r="E102" s="27" t="s">
        <v>553</v>
      </c>
      <c r="F102" s="27" t="s">
        <v>437</v>
      </c>
      <c r="G102" s="25" t="s">
        <v>197</v>
      </c>
      <c r="H102" s="25">
        <v>0</v>
      </c>
      <c r="I102" s="26"/>
      <c r="J102" s="26"/>
      <c r="K102" s="26"/>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row>
    <row r="103" spans="2:97" s="24" customFormat="1" ht="193.5" customHeight="1" x14ac:dyDescent="0.25">
      <c r="B103" s="127" t="s">
        <v>97</v>
      </c>
      <c r="C103" s="27" t="s">
        <v>689</v>
      </c>
      <c r="D103" s="27" t="s">
        <v>279</v>
      </c>
      <c r="E103" s="28" t="s">
        <v>554</v>
      </c>
      <c r="F103" s="28" t="s">
        <v>475</v>
      </c>
      <c r="G103" s="25" t="s">
        <v>197</v>
      </c>
      <c r="H103" s="25">
        <v>0</v>
      </c>
      <c r="I103" s="26"/>
      <c r="J103" s="26"/>
      <c r="K103" s="26"/>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row>
    <row r="104" spans="2:97" s="24" customFormat="1" ht="129.75" customHeight="1" x14ac:dyDescent="0.25">
      <c r="B104" s="127" t="s">
        <v>98</v>
      </c>
      <c r="C104" s="27" t="s">
        <v>690</v>
      </c>
      <c r="D104" s="27" t="s">
        <v>281</v>
      </c>
      <c r="E104" s="27" t="s">
        <v>555</v>
      </c>
      <c r="F104" s="28" t="s">
        <v>280</v>
      </c>
      <c r="G104" s="25" t="s">
        <v>197</v>
      </c>
      <c r="H104" s="25">
        <v>0</v>
      </c>
      <c r="I104" s="17"/>
      <c r="J104" s="17"/>
      <c r="K104" s="17"/>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c r="CP104" s="124"/>
      <c r="CQ104" s="124"/>
      <c r="CR104" s="124"/>
      <c r="CS104" s="124"/>
    </row>
    <row r="105" spans="2:97" s="24" customFormat="1" ht="153.75" customHeight="1" x14ac:dyDescent="0.25">
      <c r="B105" s="127" t="s">
        <v>99</v>
      </c>
      <c r="C105" s="27" t="s">
        <v>691</v>
      </c>
      <c r="D105" s="27" t="s">
        <v>282</v>
      </c>
      <c r="E105" s="28" t="s">
        <v>556</v>
      </c>
      <c r="F105" s="28" t="s">
        <v>283</v>
      </c>
      <c r="G105" s="25" t="s">
        <v>197</v>
      </c>
      <c r="H105" s="25">
        <v>0</v>
      </c>
      <c r="I105" s="17"/>
      <c r="J105" s="17"/>
      <c r="K105" s="17"/>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row>
    <row r="106" spans="2:97" s="24" customFormat="1" ht="222" customHeight="1" x14ac:dyDescent="0.25">
      <c r="B106" s="127" t="s">
        <v>100</v>
      </c>
      <c r="C106" s="27" t="s">
        <v>692</v>
      </c>
      <c r="D106" s="27" t="s">
        <v>284</v>
      </c>
      <c r="E106" s="27" t="s">
        <v>557</v>
      </c>
      <c r="F106" s="28" t="s">
        <v>280</v>
      </c>
      <c r="G106" s="25" t="s">
        <v>197</v>
      </c>
      <c r="H106" s="25">
        <v>0</v>
      </c>
      <c r="I106" s="26"/>
      <c r="J106" s="26"/>
      <c r="K106" s="26"/>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row>
    <row r="107" spans="2:97" s="24" customFormat="1" ht="283.5" x14ac:dyDescent="0.25">
      <c r="B107" s="127" t="s">
        <v>101</v>
      </c>
      <c r="C107" s="27" t="s">
        <v>693</v>
      </c>
      <c r="D107" s="27" t="s">
        <v>286</v>
      </c>
      <c r="E107" s="28" t="s">
        <v>558</v>
      </c>
      <c r="F107" s="28" t="s">
        <v>285</v>
      </c>
      <c r="G107" s="25" t="s">
        <v>197</v>
      </c>
      <c r="H107" s="25">
        <v>0</v>
      </c>
      <c r="I107" s="26"/>
      <c r="J107" s="26"/>
      <c r="K107" s="26"/>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124"/>
      <c r="CR107" s="124"/>
      <c r="CS107" s="124"/>
    </row>
    <row r="108" spans="2:97" s="24" customFormat="1" ht="175.5" x14ac:dyDescent="0.25">
      <c r="B108" s="127" t="s">
        <v>102</v>
      </c>
      <c r="C108" s="27" t="s">
        <v>694</v>
      </c>
      <c r="D108" s="27" t="s">
        <v>287</v>
      </c>
      <c r="E108" s="28" t="s">
        <v>559</v>
      </c>
      <c r="F108" s="28" t="s">
        <v>285</v>
      </c>
      <c r="G108" s="25" t="s">
        <v>197</v>
      </c>
      <c r="H108" s="25">
        <v>0</v>
      </c>
      <c r="I108" s="26"/>
      <c r="J108" s="26"/>
      <c r="K108" s="26"/>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124"/>
      <c r="CR108" s="124"/>
      <c r="CS108" s="124"/>
    </row>
    <row r="109" spans="2:97" s="24" customFormat="1" ht="93" customHeight="1" x14ac:dyDescent="0.25">
      <c r="B109" s="127" t="s">
        <v>103</v>
      </c>
      <c r="C109" s="27" t="s">
        <v>695</v>
      </c>
      <c r="D109" s="27" t="s">
        <v>288</v>
      </c>
      <c r="E109" s="28" t="s">
        <v>560</v>
      </c>
      <c r="F109" s="28" t="s">
        <v>285</v>
      </c>
      <c r="G109" s="25" t="s">
        <v>197</v>
      </c>
      <c r="H109" s="25">
        <v>0</v>
      </c>
      <c r="I109" s="17"/>
      <c r="J109" s="17"/>
      <c r="K109" s="17"/>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c r="CP109" s="124"/>
      <c r="CQ109" s="124"/>
      <c r="CR109" s="124"/>
      <c r="CS109" s="124"/>
    </row>
    <row r="110" spans="2:97" s="24" customFormat="1" ht="99" customHeight="1" x14ac:dyDescent="0.25">
      <c r="B110" s="127" t="s">
        <v>104</v>
      </c>
      <c r="C110" s="27" t="s">
        <v>696</v>
      </c>
      <c r="D110" s="27" t="s">
        <v>289</v>
      </c>
      <c r="E110" s="36" t="s">
        <v>561</v>
      </c>
      <c r="F110" s="28" t="s">
        <v>290</v>
      </c>
      <c r="G110" s="25" t="s">
        <v>197</v>
      </c>
      <c r="H110" s="25">
        <v>0</v>
      </c>
      <c r="I110" s="17"/>
      <c r="J110" s="17"/>
      <c r="K110" s="17"/>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c r="CP110" s="124"/>
      <c r="CQ110" s="124"/>
      <c r="CR110" s="124"/>
      <c r="CS110" s="124"/>
    </row>
    <row r="111" spans="2:97" s="24" customFormat="1" ht="110.25" customHeight="1" x14ac:dyDescent="0.25">
      <c r="B111" s="127" t="s">
        <v>105</v>
      </c>
      <c r="C111" s="27" t="s">
        <v>697</v>
      </c>
      <c r="D111" s="27" t="s">
        <v>291</v>
      </c>
      <c r="E111" s="28" t="s">
        <v>562</v>
      </c>
      <c r="F111" s="28" t="s">
        <v>292</v>
      </c>
      <c r="G111" s="25" t="s">
        <v>197</v>
      </c>
      <c r="H111" s="25">
        <v>0</v>
      </c>
      <c r="I111" s="17"/>
      <c r="J111" s="17"/>
      <c r="K111" s="17"/>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row>
    <row r="112" spans="2:97" s="124" customFormat="1" ht="114" customHeight="1" x14ac:dyDescent="0.25">
      <c r="B112" s="127" t="s">
        <v>181</v>
      </c>
      <c r="C112" s="27" t="s">
        <v>698</v>
      </c>
      <c r="D112" s="27" t="s">
        <v>476</v>
      </c>
      <c r="E112" s="33" t="s">
        <v>563</v>
      </c>
      <c r="F112" s="28" t="s">
        <v>293</v>
      </c>
      <c r="G112" s="25" t="s">
        <v>197</v>
      </c>
      <c r="H112" s="25">
        <v>3</v>
      </c>
      <c r="I112" s="17"/>
      <c r="J112" s="17"/>
      <c r="K112" s="17"/>
    </row>
    <row r="113" spans="1:97" s="124" customFormat="1" ht="69" customHeight="1" x14ac:dyDescent="0.25">
      <c r="B113" s="127" t="s">
        <v>96</v>
      </c>
      <c r="C113" s="27" t="s">
        <v>699</v>
      </c>
      <c r="D113" s="27" t="s">
        <v>477</v>
      </c>
      <c r="E113" s="33" t="s">
        <v>564</v>
      </c>
      <c r="F113" s="28" t="s">
        <v>285</v>
      </c>
      <c r="G113" s="25" t="s">
        <v>197</v>
      </c>
      <c r="H113" s="25">
        <v>3</v>
      </c>
      <c r="I113" s="17"/>
      <c r="J113" s="17"/>
      <c r="K113" s="17"/>
    </row>
    <row r="114" spans="1:97" s="124" customFormat="1" ht="87.75" customHeight="1" x14ac:dyDescent="0.25">
      <c r="B114" s="127" t="s">
        <v>182</v>
      </c>
      <c r="C114" s="27" t="s">
        <v>700</v>
      </c>
      <c r="D114" s="27" t="s">
        <v>183</v>
      </c>
      <c r="E114" s="33" t="s">
        <v>565</v>
      </c>
      <c r="F114" s="28" t="s">
        <v>285</v>
      </c>
      <c r="G114" s="25" t="s">
        <v>197</v>
      </c>
      <c r="H114" s="25">
        <v>3</v>
      </c>
      <c r="I114" s="17"/>
      <c r="J114" s="17"/>
      <c r="K114" s="17"/>
    </row>
    <row r="115" spans="1:97" s="124" customFormat="1" ht="90.75" customHeight="1" x14ac:dyDescent="0.25">
      <c r="B115" s="127" t="s">
        <v>184</v>
      </c>
      <c r="C115" s="27" t="s">
        <v>701</v>
      </c>
      <c r="D115" s="27" t="s">
        <v>185</v>
      </c>
      <c r="E115" s="33" t="s">
        <v>566</v>
      </c>
      <c r="F115" s="28" t="s">
        <v>285</v>
      </c>
      <c r="G115" s="25" t="s">
        <v>197</v>
      </c>
      <c r="H115" s="25">
        <v>3</v>
      </c>
      <c r="I115" s="17"/>
      <c r="J115" s="17"/>
      <c r="K115" s="17"/>
    </row>
    <row r="116" spans="1:97" s="124" customFormat="1" ht="62.25" customHeight="1" x14ac:dyDescent="0.25">
      <c r="B116" s="127" t="s">
        <v>294</v>
      </c>
      <c r="C116" s="27" t="s">
        <v>702</v>
      </c>
      <c r="D116" s="27" t="s">
        <v>295</v>
      </c>
      <c r="E116" s="27" t="s">
        <v>345</v>
      </c>
      <c r="F116" s="28" t="s">
        <v>346</v>
      </c>
      <c r="G116" s="25" t="s">
        <v>197</v>
      </c>
      <c r="H116" s="25">
        <v>6</v>
      </c>
      <c r="I116" s="17"/>
      <c r="J116" s="17"/>
      <c r="K116" s="17"/>
    </row>
    <row r="117" spans="1:97" ht="12.75" customHeight="1" x14ac:dyDescent="0.25">
      <c r="B117" s="45"/>
      <c r="C117" s="41" t="s">
        <v>703</v>
      </c>
      <c r="D117" s="41" t="s">
        <v>106</v>
      </c>
      <c r="E117" s="42"/>
      <c r="F117" s="42"/>
      <c r="G117" s="170"/>
      <c r="H117" s="170"/>
      <c r="I117" s="153"/>
      <c r="J117" s="153"/>
      <c r="K117" s="153"/>
    </row>
    <row r="118" spans="1:97" s="124" customFormat="1" ht="326.25" customHeight="1" x14ac:dyDescent="0.25">
      <c r="B118" s="127" t="s">
        <v>107</v>
      </c>
      <c r="C118" s="27" t="s">
        <v>704</v>
      </c>
      <c r="D118" s="27" t="s">
        <v>296</v>
      </c>
      <c r="E118" s="36" t="s">
        <v>567</v>
      </c>
      <c r="F118" s="36" t="s">
        <v>297</v>
      </c>
      <c r="G118" s="25" t="s">
        <v>47</v>
      </c>
      <c r="H118" s="25">
        <v>0</v>
      </c>
      <c r="I118" s="26"/>
      <c r="J118" s="26"/>
      <c r="K118" s="26"/>
    </row>
    <row r="119" spans="1:97" s="124" customFormat="1" ht="90.75" customHeight="1" x14ac:dyDescent="0.25">
      <c r="B119" s="127" t="s">
        <v>108</v>
      </c>
      <c r="C119" s="27" t="s">
        <v>705</v>
      </c>
      <c r="D119" s="27" t="s">
        <v>298</v>
      </c>
      <c r="E119" s="28" t="s">
        <v>568</v>
      </c>
      <c r="F119" s="28" t="s">
        <v>297</v>
      </c>
      <c r="G119" s="25" t="s">
        <v>47</v>
      </c>
      <c r="H119" s="25">
        <v>0</v>
      </c>
      <c r="I119" s="17"/>
      <c r="J119" s="17"/>
      <c r="K119" s="17"/>
    </row>
    <row r="120" spans="1:97" s="124" customFormat="1" ht="91.5" customHeight="1" x14ac:dyDescent="0.25">
      <c r="B120" s="127" t="s">
        <v>109</v>
      </c>
      <c r="C120" s="36" t="s">
        <v>706</v>
      </c>
      <c r="D120" s="36" t="s">
        <v>299</v>
      </c>
      <c r="E120" s="36" t="s">
        <v>569</v>
      </c>
      <c r="F120" s="28" t="s">
        <v>297</v>
      </c>
      <c r="G120" s="25" t="s">
        <v>47</v>
      </c>
      <c r="H120" s="25">
        <v>0</v>
      </c>
      <c r="I120" s="17"/>
      <c r="J120" s="17"/>
      <c r="K120" s="17"/>
    </row>
    <row r="121" spans="1:97" ht="24.75" customHeight="1" x14ac:dyDescent="0.25">
      <c r="B121" s="45"/>
      <c r="C121" s="46" t="s">
        <v>707</v>
      </c>
      <c r="D121" s="46" t="s">
        <v>478</v>
      </c>
      <c r="E121" s="47"/>
      <c r="F121" s="47"/>
      <c r="G121" s="171"/>
      <c r="H121" s="171"/>
      <c r="I121" s="51"/>
      <c r="J121" s="51"/>
      <c r="K121" s="51"/>
    </row>
    <row r="122" spans="1:97" s="24" customFormat="1" ht="283.5" customHeight="1" x14ac:dyDescent="0.25">
      <c r="A122" s="158"/>
      <c r="B122" s="123" t="s">
        <v>110</v>
      </c>
      <c r="C122" s="27" t="s">
        <v>708</v>
      </c>
      <c r="D122" s="27" t="s">
        <v>304</v>
      </c>
      <c r="E122" s="28" t="s">
        <v>570</v>
      </c>
      <c r="F122" s="28" t="s">
        <v>305</v>
      </c>
      <c r="G122" s="25" t="s">
        <v>197</v>
      </c>
      <c r="H122" s="25">
        <v>0</v>
      </c>
      <c r="I122" s="26"/>
      <c r="J122" s="26"/>
      <c r="K122" s="26"/>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c r="CC122" s="124"/>
      <c r="CD122" s="124"/>
      <c r="CE122" s="124"/>
      <c r="CF122" s="124"/>
      <c r="CG122" s="124"/>
      <c r="CH122" s="124"/>
      <c r="CI122" s="124"/>
      <c r="CJ122" s="124"/>
      <c r="CK122" s="124"/>
      <c r="CL122" s="124"/>
      <c r="CM122" s="124"/>
      <c r="CN122" s="124"/>
      <c r="CO122" s="124"/>
      <c r="CP122" s="124"/>
      <c r="CQ122" s="124"/>
      <c r="CR122" s="124"/>
      <c r="CS122" s="124"/>
    </row>
    <row r="123" spans="1:97" s="124" customFormat="1" ht="250.5" customHeight="1" x14ac:dyDescent="0.25">
      <c r="B123" s="123" t="s">
        <v>110</v>
      </c>
      <c r="C123" s="27" t="s">
        <v>709</v>
      </c>
      <c r="D123" s="27" t="s">
        <v>300</v>
      </c>
      <c r="E123" s="28" t="s">
        <v>438</v>
      </c>
      <c r="F123" s="28" t="s">
        <v>305</v>
      </c>
      <c r="G123" s="25" t="s">
        <v>47</v>
      </c>
      <c r="H123" s="25">
        <v>3</v>
      </c>
      <c r="I123" s="26"/>
      <c r="J123" s="26"/>
      <c r="K123" s="26"/>
    </row>
    <row r="124" spans="1:97" s="124" customFormat="1" ht="204" customHeight="1" x14ac:dyDescent="0.25">
      <c r="B124" s="127" t="s">
        <v>111</v>
      </c>
      <c r="C124" s="27" t="s">
        <v>708</v>
      </c>
      <c r="D124" s="27" t="s">
        <v>301</v>
      </c>
      <c r="E124" s="28" t="s">
        <v>571</v>
      </c>
      <c r="F124" s="28" t="s">
        <v>305</v>
      </c>
      <c r="G124" s="25" t="s">
        <v>112</v>
      </c>
      <c r="H124" s="25">
        <v>0</v>
      </c>
      <c r="I124" s="17"/>
      <c r="J124" s="17"/>
      <c r="K124" s="17"/>
    </row>
    <row r="125" spans="1:97" s="24" customFormat="1" ht="186" customHeight="1" x14ac:dyDescent="0.25">
      <c r="A125" s="158"/>
      <c r="B125" s="123" t="s">
        <v>113</v>
      </c>
      <c r="C125" s="27" t="s">
        <v>709</v>
      </c>
      <c r="D125" s="27" t="s">
        <v>302</v>
      </c>
      <c r="E125" s="28" t="s">
        <v>439</v>
      </c>
      <c r="F125" s="28" t="s">
        <v>305</v>
      </c>
      <c r="G125" s="25" t="s">
        <v>197</v>
      </c>
      <c r="H125" s="25">
        <v>0</v>
      </c>
      <c r="I125" s="26"/>
      <c r="J125" s="26"/>
      <c r="K125" s="26"/>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c r="CC125" s="124"/>
      <c r="CD125" s="124"/>
      <c r="CE125" s="124"/>
      <c r="CF125" s="124"/>
      <c r="CG125" s="124"/>
      <c r="CH125" s="124"/>
      <c r="CI125" s="124"/>
      <c r="CJ125" s="124"/>
      <c r="CK125" s="124"/>
      <c r="CL125" s="124"/>
      <c r="CM125" s="124"/>
      <c r="CN125" s="124"/>
      <c r="CO125" s="124"/>
      <c r="CP125" s="124"/>
      <c r="CQ125" s="124"/>
      <c r="CR125" s="124"/>
      <c r="CS125" s="124"/>
    </row>
    <row r="126" spans="1:97" s="124" customFormat="1" ht="177" customHeight="1" x14ac:dyDescent="0.25">
      <c r="B126" s="123" t="s">
        <v>113</v>
      </c>
      <c r="C126" s="27" t="s">
        <v>710</v>
      </c>
      <c r="D126" s="27" t="s">
        <v>303</v>
      </c>
      <c r="E126" s="28" t="s">
        <v>440</v>
      </c>
      <c r="F126" s="28" t="s">
        <v>305</v>
      </c>
      <c r="G126" s="25" t="s">
        <v>47</v>
      </c>
      <c r="H126" s="25">
        <v>3</v>
      </c>
      <c r="I126" s="26"/>
      <c r="J126" s="26"/>
      <c r="K126" s="26"/>
    </row>
    <row r="127" spans="1:97" s="124" customFormat="1" ht="68.25" customHeight="1" x14ac:dyDescent="0.25">
      <c r="B127" s="127" t="s">
        <v>114</v>
      </c>
      <c r="C127" s="27" t="s">
        <v>711</v>
      </c>
      <c r="D127" s="27" t="s">
        <v>306</v>
      </c>
      <c r="E127" s="36" t="s">
        <v>572</v>
      </c>
      <c r="F127" s="28" t="s">
        <v>305</v>
      </c>
      <c r="G127" s="25" t="s">
        <v>47</v>
      </c>
      <c r="H127" s="25">
        <v>0</v>
      </c>
      <c r="I127" s="17"/>
      <c r="J127" s="17"/>
      <c r="K127" s="17"/>
    </row>
    <row r="128" spans="1:97" s="24" customFormat="1" ht="189" x14ac:dyDescent="0.25">
      <c r="A128" s="158"/>
      <c r="B128" s="123" t="s">
        <v>115</v>
      </c>
      <c r="C128" s="27" t="s">
        <v>712</v>
      </c>
      <c r="D128" s="27" t="s">
        <v>307</v>
      </c>
      <c r="E128" s="36" t="s">
        <v>573</v>
      </c>
      <c r="F128" s="36" t="s">
        <v>310</v>
      </c>
      <c r="G128" s="25" t="s">
        <v>197</v>
      </c>
      <c r="H128" s="25">
        <v>0</v>
      </c>
      <c r="I128" s="17"/>
      <c r="J128" s="17"/>
      <c r="K128" s="17"/>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row>
    <row r="129" spans="2:97" s="124" customFormat="1" ht="274.5" customHeight="1" x14ac:dyDescent="0.25">
      <c r="B129" s="123" t="s">
        <v>115</v>
      </c>
      <c r="C129" s="27" t="s">
        <v>713</v>
      </c>
      <c r="D129" s="27" t="s">
        <v>308</v>
      </c>
      <c r="E129" s="36" t="s">
        <v>574</v>
      </c>
      <c r="F129" s="36" t="s">
        <v>309</v>
      </c>
      <c r="G129" s="25" t="s">
        <v>47</v>
      </c>
      <c r="H129" s="25">
        <v>3</v>
      </c>
      <c r="I129" s="17"/>
      <c r="J129" s="17"/>
      <c r="K129" s="17"/>
    </row>
    <row r="130" spans="2:97" s="124" customFormat="1" ht="135.75" customHeight="1" x14ac:dyDescent="0.25">
      <c r="B130" s="127" t="s">
        <v>186</v>
      </c>
      <c r="C130" s="27" t="s">
        <v>714</v>
      </c>
      <c r="D130" s="27" t="s">
        <v>187</v>
      </c>
      <c r="E130" s="48" t="s">
        <v>575</v>
      </c>
      <c r="F130" s="36" t="s">
        <v>479</v>
      </c>
      <c r="G130" s="25" t="s">
        <v>193</v>
      </c>
      <c r="H130" s="25">
        <v>3</v>
      </c>
      <c r="I130" s="17"/>
      <c r="J130" s="17"/>
      <c r="K130" s="17"/>
    </row>
    <row r="131" spans="2:97" s="124" customFormat="1" ht="144" customHeight="1" x14ac:dyDescent="0.25">
      <c r="B131" s="127" t="s">
        <v>311</v>
      </c>
      <c r="C131" s="27" t="s">
        <v>715</v>
      </c>
      <c r="D131" s="27" t="s">
        <v>312</v>
      </c>
      <c r="E131" s="36" t="s">
        <v>313</v>
      </c>
      <c r="F131" s="36" t="s">
        <v>314</v>
      </c>
      <c r="G131" s="25" t="s">
        <v>47</v>
      </c>
      <c r="H131" s="25">
        <v>6</v>
      </c>
      <c r="I131" s="17"/>
      <c r="J131" s="17"/>
      <c r="K131" s="17"/>
    </row>
    <row r="132" spans="2:97" ht="24" customHeight="1" x14ac:dyDescent="0.25">
      <c r="B132" s="45"/>
      <c r="C132" s="46" t="s">
        <v>716</v>
      </c>
      <c r="D132" s="46" t="s">
        <v>315</v>
      </c>
      <c r="E132" s="47"/>
      <c r="F132" s="47"/>
      <c r="G132" s="171"/>
      <c r="H132" s="171"/>
      <c r="I132" s="51"/>
      <c r="J132" s="51"/>
      <c r="K132" s="51"/>
    </row>
    <row r="133" spans="2:97" s="124" customFormat="1" ht="257.25" customHeight="1" x14ac:dyDescent="0.25">
      <c r="B133" s="127" t="s">
        <v>116</v>
      </c>
      <c r="C133" s="27" t="s">
        <v>717</v>
      </c>
      <c r="D133" s="27" t="s">
        <v>316</v>
      </c>
      <c r="E133" s="27" t="s">
        <v>576</v>
      </c>
      <c r="F133" s="27" t="s">
        <v>317</v>
      </c>
      <c r="G133" s="25" t="s">
        <v>47</v>
      </c>
      <c r="H133" s="25">
        <v>0</v>
      </c>
      <c r="I133" s="26"/>
      <c r="J133" s="26"/>
      <c r="K133" s="26"/>
    </row>
    <row r="134" spans="2:97" s="124" customFormat="1" ht="96" customHeight="1" x14ac:dyDescent="0.25">
      <c r="B134" s="127" t="s">
        <v>117</v>
      </c>
      <c r="C134" s="27" t="s">
        <v>718</v>
      </c>
      <c r="D134" s="27" t="s">
        <v>318</v>
      </c>
      <c r="E134" s="36" t="s">
        <v>577</v>
      </c>
      <c r="F134" s="36" t="s">
        <v>317</v>
      </c>
      <c r="G134" s="25" t="s">
        <v>47</v>
      </c>
      <c r="H134" s="25">
        <v>0</v>
      </c>
      <c r="I134" s="17"/>
      <c r="J134" s="17"/>
      <c r="K134" s="17"/>
    </row>
    <row r="135" spans="2:97" s="124" customFormat="1" ht="94.5" customHeight="1" x14ac:dyDescent="0.25">
      <c r="B135" s="127" t="s">
        <v>118</v>
      </c>
      <c r="C135" s="36" t="s">
        <v>719</v>
      </c>
      <c r="D135" s="36" t="s">
        <v>319</v>
      </c>
      <c r="E135" s="28" t="s">
        <v>578</v>
      </c>
      <c r="F135" s="36" t="s">
        <v>317</v>
      </c>
      <c r="G135" s="25" t="s">
        <v>47</v>
      </c>
      <c r="H135" s="25">
        <v>0</v>
      </c>
      <c r="I135" s="17"/>
      <c r="J135" s="17"/>
      <c r="K135" s="17"/>
    </row>
    <row r="136" spans="2:97" s="124" customFormat="1" ht="93" customHeight="1" x14ac:dyDescent="0.25">
      <c r="B136" s="123" t="s">
        <v>188</v>
      </c>
      <c r="C136" s="36" t="s">
        <v>720</v>
      </c>
      <c r="D136" s="36" t="s">
        <v>481</v>
      </c>
      <c r="E136" s="33" t="s">
        <v>579</v>
      </c>
      <c r="F136" s="36" t="s">
        <v>317</v>
      </c>
      <c r="G136" s="25" t="s">
        <v>197</v>
      </c>
      <c r="H136" s="25">
        <v>3</v>
      </c>
      <c r="I136" s="49"/>
      <c r="J136" s="49"/>
      <c r="K136" s="49"/>
    </row>
    <row r="137" spans="2:97" s="124" customFormat="1" ht="89.25" customHeight="1" x14ac:dyDescent="0.25">
      <c r="B137" s="123" t="s">
        <v>188</v>
      </c>
      <c r="C137" s="36" t="s">
        <v>720</v>
      </c>
      <c r="D137" s="36" t="s">
        <v>480</v>
      </c>
      <c r="E137" s="33" t="s">
        <v>580</v>
      </c>
      <c r="F137" s="36" t="s">
        <v>317</v>
      </c>
      <c r="G137" s="25" t="s">
        <v>47</v>
      </c>
      <c r="H137" s="25">
        <v>6</v>
      </c>
      <c r="I137" s="49"/>
      <c r="J137" s="49"/>
      <c r="K137" s="49"/>
    </row>
    <row r="138" spans="2:97" s="124" customFormat="1" ht="204.75" customHeight="1" x14ac:dyDescent="0.25">
      <c r="B138" s="127" t="s">
        <v>320</v>
      </c>
      <c r="C138" s="36" t="s">
        <v>721</v>
      </c>
      <c r="D138" s="36" t="s">
        <v>321</v>
      </c>
      <c r="E138" s="33" t="s">
        <v>581</v>
      </c>
      <c r="F138" s="36" t="s">
        <v>347</v>
      </c>
      <c r="G138" s="25" t="s">
        <v>47</v>
      </c>
      <c r="H138" s="25">
        <v>6</v>
      </c>
      <c r="I138" s="17"/>
      <c r="J138" s="17"/>
      <c r="K138" s="17"/>
    </row>
    <row r="139" spans="2:97" ht="31.5" customHeight="1" x14ac:dyDescent="0.25">
      <c r="B139" s="45"/>
      <c r="C139" s="41" t="s">
        <v>722</v>
      </c>
      <c r="D139" s="41" t="s">
        <v>119</v>
      </c>
      <c r="E139" s="50"/>
      <c r="F139" s="50"/>
      <c r="G139" s="172"/>
      <c r="H139" s="172"/>
      <c r="I139" s="52"/>
      <c r="J139" s="52"/>
      <c r="K139" s="52"/>
    </row>
    <row r="140" spans="2:97" s="24" customFormat="1" ht="111.75" customHeight="1" x14ac:dyDescent="0.25">
      <c r="B140" s="127" t="s">
        <v>120</v>
      </c>
      <c r="C140" s="27" t="s">
        <v>723</v>
      </c>
      <c r="D140" s="27" t="s">
        <v>322</v>
      </c>
      <c r="E140" s="36" t="s">
        <v>582</v>
      </c>
      <c r="F140" s="36" t="s">
        <v>317</v>
      </c>
      <c r="G140" s="25" t="s">
        <v>197</v>
      </c>
      <c r="H140" s="25">
        <v>0</v>
      </c>
      <c r="I140" s="17"/>
      <c r="J140" s="17"/>
      <c r="K140" s="17"/>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row>
    <row r="141" spans="2:97" s="24" customFormat="1" ht="111.75" customHeight="1" x14ac:dyDescent="0.25">
      <c r="B141" s="127" t="s">
        <v>121</v>
      </c>
      <c r="C141" s="27" t="s">
        <v>724</v>
      </c>
      <c r="D141" s="27" t="s">
        <v>323</v>
      </c>
      <c r="E141" s="28" t="s">
        <v>583</v>
      </c>
      <c r="F141" s="28" t="s">
        <v>317</v>
      </c>
      <c r="G141" s="25" t="s">
        <v>197</v>
      </c>
      <c r="H141" s="25">
        <v>0</v>
      </c>
      <c r="I141" s="26"/>
      <c r="J141" s="26"/>
      <c r="K141" s="26"/>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row>
    <row r="142" spans="2:97" s="24" customFormat="1" ht="135.75" customHeight="1" x14ac:dyDescent="0.25">
      <c r="B142" s="127" t="s">
        <v>122</v>
      </c>
      <c r="C142" s="27" t="s">
        <v>725</v>
      </c>
      <c r="D142" s="27" t="s">
        <v>324</v>
      </c>
      <c r="E142" s="28" t="s">
        <v>584</v>
      </c>
      <c r="F142" s="36" t="s">
        <v>317</v>
      </c>
      <c r="G142" s="25" t="s">
        <v>197</v>
      </c>
      <c r="H142" s="25">
        <v>0</v>
      </c>
      <c r="I142" s="17"/>
      <c r="J142" s="17"/>
      <c r="K142" s="17"/>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row>
    <row r="143" spans="2:97" s="124" customFormat="1" ht="123.75" customHeight="1" x14ac:dyDescent="0.25">
      <c r="B143" s="127" t="s">
        <v>189</v>
      </c>
      <c r="C143" s="27" t="s">
        <v>726</v>
      </c>
      <c r="D143" s="27" t="s">
        <v>190</v>
      </c>
      <c r="E143" s="33" t="s">
        <v>585</v>
      </c>
      <c r="F143" s="28" t="s">
        <v>325</v>
      </c>
      <c r="G143" s="25" t="s">
        <v>47</v>
      </c>
      <c r="H143" s="25">
        <v>3</v>
      </c>
      <c r="I143" s="17"/>
      <c r="J143" s="17"/>
      <c r="K143" s="17"/>
    </row>
    <row r="144" spans="2:97" s="124" customFormat="1" ht="106.5" customHeight="1" x14ac:dyDescent="0.25">
      <c r="B144" s="127" t="s">
        <v>191</v>
      </c>
      <c r="C144" s="27" t="s">
        <v>727</v>
      </c>
      <c r="D144" s="27" t="s">
        <v>192</v>
      </c>
      <c r="E144" s="33" t="s">
        <v>586</v>
      </c>
      <c r="F144" s="28" t="s">
        <v>317</v>
      </c>
      <c r="G144" s="25" t="s">
        <v>47</v>
      </c>
      <c r="H144" s="25">
        <v>3</v>
      </c>
      <c r="I144" s="17"/>
      <c r="J144" s="17"/>
      <c r="K144" s="17"/>
    </row>
    <row r="145" spans="1:93" s="137" customFormat="1" ht="36" x14ac:dyDescent="0.25">
      <c r="A145" s="124"/>
      <c r="B145" s="45"/>
      <c r="C145" s="176" t="s">
        <v>777</v>
      </c>
      <c r="D145" s="46" t="s">
        <v>779</v>
      </c>
      <c r="E145" s="47"/>
      <c r="F145" s="47"/>
      <c r="G145" s="171"/>
      <c r="H145" s="171"/>
      <c r="I145" s="51"/>
      <c r="J145" s="51"/>
      <c r="K145" s="51"/>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c r="CC145" s="124"/>
      <c r="CD145" s="124"/>
      <c r="CE145" s="124"/>
      <c r="CF145" s="124"/>
      <c r="CG145" s="124"/>
      <c r="CH145" s="124"/>
      <c r="CI145" s="124"/>
      <c r="CJ145" s="124"/>
      <c r="CK145" s="124"/>
      <c r="CL145" s="124"/>
      <c r="CM145" s="124"/>
      <c r="CN145" s="124"/>
      <c r="CO145" s="124"/>
    </row>
    <row r="146" spans="1:93" s="124" customFormat="1" ht="142.5" customHeight="1" x14ac:dyDescent="0.25">
      <c r="B146" s="138" t="s">
        <v>326</v>
      </c>
      <c r="C146" s="177" t="s">
        <v>728</v>
      </c>
      <c r="D146" s="28" t="s">
        <v>332</v>
      </c>
      <c r="E146" s="28" t="s">
        <v>441</v>
      </c>
      <c r="F146" s="139" t="s">
        <v>442</v>
      </c>
      <c r="G146" s="25" t="s">
        <v>47</v>
      </c>
      <c r="H146" s="25">
        <v>0</v>
      </c>
      <c r="I146" s="26"/>
      <c r="J146" s="26"/>
      <c r="K146" s="26"/>
    </row>
    <row r="147" spans="1:93" s="124" customFormat="1" ht="209.25" customHeight="1" x14ac:dyDescent="0.25">
      <c r="B147" s="138" t="s">
        <v>327</v>
      </c>
      <c r="C147" s="177" t="s">
        <v>729</v>
      </c>
      <c r="D147" s="28" t="s">
        <v>338</v>
      </c>
      <c r="E147" s="36" t="s">
        <v>443</v>
      </c>
      <c r="F147" s="139" t="s">
        <v>444</v>
      </c>
      <c r="G147" s="25" t="s">
        <v>47</v>
      </c>
      <c r="H147" s="25">
        <v>0</v>
      </c>
      <c r="I147" s="26"/>
      <c r="J147" s="26"/>
      <c r="K147" s="26"/>
    </row>
    <row r="148" spans="1:93" s="124" customFormat="1" ht="195.75" customHeight="1" x14ac:dyDescent="0.25">
      <c r="B148" s="128" t="s">
        <v>328</v>
      </c>
      <c r="C148" s="177" t="s">
        <v>730</v>
      </c>
      <c r="D148" s="28" t="s">
        <v>337</v>
      </c>
      <c r="E148" s="28" t="s">
        <v>445</v>
      </c>
      <c r="F148" s="139" t="s">
        <v>339</v>
      </c>
      <c r="G148" s="25" t="s">
        <v>47</v>
      </c>
      <c r="H148" s="25">
        <v>1</v>
      </c>
      <c r="I148" s="26"/>
      <c r="J148" s="26"/>
      <c r="K148" s="26"/>
    </row>
    <row r="149" spans="1:93" s="124" customFormat="1" ht="283.5" customHeight="1" x14ac:dyDescent="0.25">
      <c r="B149" s="128" t="s">
        <v>329</v>
      </c>
      <c r="C149" s="178" t="s">
        <v>731</v>
      </c>
      <c r="D149" s="24" t="s">
        <v>333</v>
      </c>
      <c r="E149" s="28" t="s">
        <v>446</v>
      </c>
      <c r="F149" s="139" t="s">
        <v>482</v>
      </c>
      <c r="G149" s="25" t="s">
        <v>47</v>
      </c>
      <c r="H149" s="25">
        <v>1</v>
      </c>
      <c r="I149" s="26"/>
      <c r="J149" s="26"/>
      <c r="K149" s="26"/>
    </row>
    <row r="150" spans="1:93" s="124" customFormat="1" ht="153" customHeight="1" x14ac:dyDescent="0.25">
      <c r="B150" s="138" t="s">
        <v>341</v>
      </c>
      <c r="C150" s="177" t="s">
        <v>732</v>
      </c>
      <c r="D150" s="28" t="s">
        <v>334</v>
      </c>
      <c r="E150" s="28" t="s">
        <v>447</v>
      </c>
      <c r="F150" s="139" t="s">
        <v>340</v>
      </c>
      <c r="G150" s="25" t="s">
        <v>47</v>
      </c>
      <c r="H150" s="25">
        <v>1</v>
      </c>
      <c r="I150" s="26"/>
      <c r="J150" s="26"/>
      <c r="K150" s="26"/>
    </row>
    <row r="151" spans="1:93" s="124" customFormat="1" ht="239.25" customHeight="1" x14ac:dyDescent="0.25">
      <c r="B151" s="138" t="s">
        <v>330</v>
      </c>
      <c r="C151" s="177" t="s">
        <v>733</v>
      </c>
      <c r="D151" s="28" t="s">
        <v>342</v>
      </c>
      <c r="E151" s="28" t="s">
        <v>448</v>
      </c>
      <c r="F151" s="139" t="s">
        <v>449</v>
      </c>
      <c r="G151" s="25" t="s">
        <v>47</v>
      </c>
      <c r="H151" s="25">
        <v>1</v>
      </c>
      <c r="I151" s="26"/>
      <c r="J151" s="26"/>
      <c r="K151" s="26"/>
    </row>
    <row r="152" spans="1:93" s="124" customFormat="1" ht="398.25" customHeight="1" x14ac:dyDescent="0.25">
      <c r="B152" s="138" t="s">
        <v>331</v>
      </c>
      <c r="C152" s="177" t="s">
        <v>734</v>
      </c>
      <c r="D152" s="28" t="s">
        <v>343</v>
      </c>
      <c r="E152" s="28" t="s">
        <v>450</v>
      </c>
      <c r="F152" s="140" t="s">
        <v>451</v>
      </c>
      <c r="G152" s="25" t="s">
        <v>47</v>
      </c>
      <c r="H152" s="25">
        <v>1</v>
      </c>
      <c r="I152" s="26"/>
      <c r="J152" s="26"/>
      <c r="K152" s="26"/>
    </row>
    <row r="153" spans="1:93" s="124" customFormat="1" ht="117" customHeight="1" x14ac:dyDescent="0.25">
      <c r="B153" s="138" t="s">
        <v>335</v>
      </c>
      <c r="C153" s="177" t="s">
        <v>735</v>
      </c>
      <c r="D153" s="28" t="s">
        <v>336</v>
      </c>
      <c r="E153" s="28" t="s">
        <v>452</v>
      </c>
      <c r="F153" s="139" t="s">
        <v>453</v>
      </c>
      <c r="G153" s="25" t="s">
        <v>47</v>
      </c>
      <c r="H153" s="25">
        <v>1</v>
      </c>
      <c r="I153" s="26"/>
      <c r="J153" s="26"/>
      <c r="K153" s="26"/>
    </row>
    <row r="154" spans="1:93" s="124" customFormat="1" ht="21.75" customHeight="1" x14ac:dyDescent="0.25">
      <c r="B154" s="136"/>
      <c r="C154" s="179" t="s">
        <v>778</v>
      </c>
      <c r="D154" s="41" t="s">
        <v>780</v>
      </c>
      <c r="E154" s="50"/>
      <c r="F154" s="50"/>
      <c r="G154" s="172"/>
      <c r="H154" s="172"/>
      <c r="I154" s="52"/>
      <c r="J154" s="52"/>
      <c r="K154" s="52"/>
    </row>
    <row r="155" spans="1:93" s="124" customFormat="1" ht="61.5" customHeight="1" x14ac:dyDescent="0.25">
      <c r="B155" s="127" t="s">
        <v>348</v>
      </c>
      <c r="C155" s="177" t="s">
        <v>736</v>
      </c>
      <c r="D155" s="28" t="s">
        <v>350</v>
      </c>
      <c r="E155" s="28" t="s">
        <v>392</v>
      </c>
      <c r="F155" s="28" t="s">
        <v>371</v>
      </c>
      <c r="G155" s="25" t="s">
        <v>197</v>
      </c>
      <c r="H155" s="25">
        <v>0</v>
      </c>
      <c r="I155" s="17"/>
      <c r="J155" s="17"/>
      <c r="K155" s="17"/>
    </row>
    <row r="156" spans="1:93" s="124" customFormat="1" ht="147.75" customHeight="1" x14ac:dyDescent="0.25">
      <c r="B156" s="127" t="s">
        <v>349</v>
      </c>
      <c r="C156" s="177" t="s">
        <v>737</v>
      </c>
      <c r="D156" s="28" t="s">
        <v>351</v>
      </c>
      <c r="E156" s="28" t="s">
        <v>393</v>
      </c>
      <c r="F156" s="28" t="s">
        <v>352</v>
      </c>
      <c r="G156" s="25" t="s">
        <v>47</v>
      </c>
      <c r="H156" s="25">
        <v>0</v>
      </c>
      <c r="I156" s="17"/>
      <c r="J156" s="17"/>
      <c r="K156" s="17"/>
    </row>
    <row r="157" spans="1:93" s="124" customFormat="1" ht="183.75" customHeight="1" x14ac:dyDescent="0.25">
      <c r="B157" s="127" t="s">
        <v>354</v>
      </c>
      <c r="C157" s="177" t="s">
        <v>738</v>
      </c>
      <c r="D157" s="28" t="s">
        <v>353</v>
      </c>
      <c r="E157" s="28" t="s">
        <v>399</v>
      </c>
      <c r="F157" s="28" t="s">
        <v>400</v>
      </c>
      <c r="G157" s="25" t="s">
        <v>355</v>
      </c>
      <c r="H157" s="25">
        <v>0</v>
      </c>
      <c r="I157" s="17"/>
      <c r="J157" s="17"/>
      <c r="K157" s="17"/>
    </row>
    <row r="158" spans="1:93" s="124" customFormat="1" ht="102" customHeight="1" x14ac:dyDescent="0.25">
      <c r="B158" s="127" t="s">
        <v>357</v>
      </c>
      <c r="C158" s="177" t="s">
        <v>739</v>
      </c>
      <c r="D158" s="28" t="s">
        <v>356</v>
      </c>
      <c r="E158" s="28" t="s">
        <v>399</v>
      </c>
      <c r="F158" s="28" t="s">
        <v>400</v>
      </c>
      <c r="G158" s="25" t="s">
        <v>355</v>
      </c>
      <c r="H158" s="25"/>
      <c r="I158" s="17"/>
      <c r="J158" s="17"/>
      <c r="K158" s="17"/>
    </row>
    <row r="159" spans="1:93" s="124" customFormat="1" ht="199.5" customHeight="1" x14ac:dyDescent="0.25">
      <c r="B159" s="127" t="s">
        <v>359</v>
      </c>
      <c r="C159" s="177" t="s">
        <v>740</v>
      </c>
      <c r="D159" s="28" t="s">
        <v>358</v>
      </c>
      <c r="E159" s="28" t="s">
        <v>483</v>
      </c>
      <c r="F159" s="28" t="s">
        <v>398</v>
      </c>
      <c r="G159" s="25" t="s">
        <v>355</v>
      </c>
      <c r="H159" s="25">
        <v>0</v>
      </c>
      <c r="I159" s="17"/>
      <c r="J159" s="17"/>
      <c r="K159" s="17"/>
    </row>
    <row r="160" spans="1:93" s="124" customFormat="1" ht="116.25" customHeight="1" x14ac:dyDescent="0.25">
      <c r="B160" s="127" t="s">
        <v>361</v>
      </c>
      <c r="C160" s="177" t="s">
        <v>741</v>
      </c>
      <c r="D160" s="28" t="s">
        <v>360</v>
      </c>
      <c r="E160" s="28" t="s">
        <v>394</v>
      </c>
      <c r="F160" s="28" t="s">
        <v>781</v>
      </c>
      <c r="G160" s="25" t="s">
        <v>355</v>
      </c>
      <c r="H160" s="25">
        <v>0</v>
      </c>
      <c r="I160" s="17"/>
      <c r="J160" s="17"/>
      <c r="K160" s="17"/>
    </row>
    <row r="161" spans="2:11" s="124" customFormat="1" ht="108.75" customHeight="1" x14ac:dyDescent="0.25">
      <c r="B161" s="127" t="s">
        <v>363</v>
      </c>
      <c r="C161" s="177" t="s">
        <v>742</v>
      </c>
      <c r="D161" s="28" t="s">
        <v>362</v>
      </c>
      <c r="E161" s="28" t="s">
        <v>395</v>
      </c>
      <c r="F161" s="28" t="s">
        <v>396</v>
      </c>
      <c r="G161" s="25" t="s">
        <v>355</v>
      </c>
      <c r="H161" s="25">
        <v>0</v>
      </c>
      <c r="I161" s="17"/>
      <c r="J161" s="17"/>
      <c r="K161" s="17"/>
    </row>
    <row r="162" spans="2:11" s="124" customFormat="1" ht="163.5" customHeight="1" x14ac:dyDescent="0.25">
      <c r="B162" s="127" t="s">
        <v>123</v>
      </c>
      <c r="C162" s="177" t="s">
        <v>743</v>
      </c>
      <c r="D162" s="28" t="s">
        <v>364</v>
      </c>
      <c r="E162" s="28" t="s">
        <v>397</v>
      </c>
      <c r="F162" s="28" t="s">
        <v>365</v>
      </c>
      <c r="G162" s="25" t="s">
        <v>47</v>
      </c>
      <c r="H162" s="25">
        <v>3</v>
      </c>
      <c r="I162" s="17"/>
      <c r="J162" s="17"/>
      <c r="K162" s="17"/>
    </row>
    <row r="163" spans="2:11" s="124" customFormat="1" ht="162.75" customHeight="1" x14ac:dyDescent="0.25">
      <c r="B163" s="127" t="s">
        <v>367</v>
      </c>
      <c r="C163" s="177" t="s">
        <v>744</v>
      </c>
      <c r="D163" s="28" t="s">
        <v>366</v>
      </c>
      <c r="E163" s="28" t="s">
        <v>401</v>
      </c>
      <c r="F163" s="28" t="s">
        <v>368</v>
      </c>
      <c r="G163" s="25" t="s">
        <v>47</v>
      </c>
      <c r="H163" s="25">
        <v>0</v>
      </c>
      <c r="I163" s="17"/>
      <c r="J163" s="17"/>
      <c r="K163" s="17"/>
    </row>
    <row r="164" spans="2:11" s="124" customFormat="1" ht="171.75" customHeight="1" x14ac:dyDescent="0.25">
      <c r="B164" s="127" t="s">
        <v>370</v>
      </c>
      <c r="C164" s="177" t="s">
        <v>745</v>
      </c>
      <c r="D164" s="28" t="s">
        <v>369</v>
      </c>
      <c r="E164" s="28" t="s">
        <v>401</v>
      </c>
      <c r="F164" s="28" t="s">
        <v>484</v>
      </c>
      <c r="G164" s="25" t="s">
        <v>355</v>
      </c>
      <c r="H164" s="25">
        <v>0</v>
      </c>
      <c r="I164" s="17"/>
      <c r="J164" s="17"/>
      <c r="K164" s="17"/>
    </row>
    <row r="165" spans="2:11" s="124" customFormat="1" x14ac:dyDescent="0.25">
      <c r="B165" s="141"/>
      <c r="C165" s="141"/>
      <c r="D165" s="142"/>
      <c r="E165" s="142"/>
      <c r="F165" s="142"/>
      <c r="G165" s="143"/>
      <c r="H165" s="143"/>
    </row>
    <row r="166" spans="2:11" s="124" customFormat="1" x14ac:dyDescent="0.25">
      <c r="B166" s="141"/>
      <c r="C166" s="141"/>
      <c r="D166" s="144"/>
      <c r="E166" s="142"/>
      <c r="F166" s="142"/>
      <c r="G166" s="143"/>
      <c r="H166" s="143"/>
    </row>
    <row r="167" spans="2:11" s="124" customFormat="1" x14ac:dyDescent="0.25">
      <c r="B167" s="141"/>
      <c r="C167" s="141"/>
      <c r="D167" s="144"/>
      <c r="E167" s="142"/>
      <c r="F167" s="142"/>
      <c r="G167" s="143"/>
      <c r="H167" s="143"/>
    </row>
    <row r="168" spans="2:11" s="124" customFormat="1" x14ac:dyDescent="0.25">
      <c r="B168" s="141"/>
      <c r="C168" s="141"/>
      <c r="D168" s="144"/>
      <c r="E168" s="142"/>
      <c r="F168" s="142"/>
      <c r="G168" s="143"/>
      <c r="H168" s="143"/>
    </row>
    <row r="169" spans="2:11" s="124" customFormat="1" x14ac:dyDescent="0.25">
      <c r="B169" s="141"/>
      <c r="C169" s="141"/>
      <c r="D169" s="144"/>
      <c r="E169" s="142"/>
      <c r="F169" s="142"/>
      <c r="G169" s="143"/>
      <c r="H169" s="143"/>
    </row>
    <row r="170" spans="2:11" s="124" customFormat="1" x14ac:dyDescent="0.25">
      <c r="B170" s="141"/>
      <c r="C170" s="141"/>
      <c r="D170" s="144"/>
      <c r="E170" s="142"/>
      <c r="F170" s="142"/>
      <c r="G170" s="143"/>
      <c r="H170" s="143"/>
    </row>
    <row r="171" spans="2:11" s="124" customFormat="1" x14ac:dyDescent="0.25">
      <c r="B171" s="141"/>
      <c r="C171" s="141"/>
      <c r="D171" s="144"/>
      <c r="E171" s="142"/>
      <c r="F171" s="142"/>
      <c r="G171" s="143"/>
      <c r="H171" s="143"/>
      <c r="J171" s="193" t="s">
        <v>412</v>
      </c>
    </row>
    <row r="172" spans="2:11" s="124" customFormat="1" x14ac:dyDescent="0.25">
      <c r="B172" s="141"/>
      <c r="C172" s="141"/>
      <c r="D172" s="144"/>
      <c r="E172" s="142"/>
      <c r="F172" s="142"/>
      <c r="G172" s="143"/>
      <c r="H172" s="143"/>
      <c r="J172" s="193" t="s">
        <v>413</v>
      </c>
    </row>
    <row r="173" spans="2:11" s="124" customFormat="1" x14ac:dyDescent="0.25">
      <c r="B173" s="141"/>
      <c r="C173" s="141"/>
      <c r="D173" s="144"/>
      <c r="E173" s="142"/>
      <c r="F173" s="142"/>
      <c r="G173" s="143"/>
      <c r="H173" s="143"/>
      <c r="J173" s="193" t="s">
        <v>414</v>
      </c>
    </row>
    <row r="174" spans="2:11" s="124" customFormat="1" x14ac:dyDescent="0.25">
      <c r="B174" s="141"/>
      <c r="C174" s="141"/>
      <c r="D174" s="144"/>
      <c r="E174" s="142"/>
      <c r="F174" s="142"/>
      <c r="G174" s="143"/>
      <c r="H174" s="143"/>
      <c r="J174" s="193" t="s">
        <v>415</v>
      </c>
    </row>
    <row r="175" spans="2:11" s="124" customFormat="1" x14ac:dyDescent="0.25">
      <c r="B175" s="141"/>
      <c r="C175" s="141"/>
      <c r="D175" s="144"/>
      <c r="E175" s="142"/>
      <c r="F175" s="142"/>
      <c r="G175" s="143"/>
      <c r="H175" s="143"/>
      <c r="J175" s="145"/>
    </row>
    <row r="176" spans="2:11" s="124" customFormat="1" x14ac:dyDescent="0.25">
      <c r="B176" s="141"/>
      <c r="C176" s="141"/>
      <c r="D176" s="144"/>
      <c r="E176" s="142"/>
      <c r="F176" s="142"/>
      <c r="G176" s="143"/>
      <c r="H176" s="143"/>
    </row>
    <row r="177" spans="2:8" s="124" customFormat="1" x14ac:dyDescent="0.25">
      <c r="B177" s="141"/>
      <c r="C177" s="141"/>
      <c r="D177" s="144"/>
      <c r="E177" s="142"/>
      <c r="F177" s="142"/>
      <c r="G177" s="143"/>
      <c r="H177" s="143"/>
    </row>
    <row r="178" spans="2:8" s="124" customFormat="1" x14ac:dyDescent="0.25">
      <c r="B178" s="141"/>
      <c r="C178" s="141"/>
      <c r="D178" s="144"/>
      <c r="E178" s="142"/>
      <c r="F178" s="142"/>
      <c r="G178" s="143"/>
      <c r="H178" s="143"/>
    </row>
    <row r="179" spans="2:8" s="124" customFormat="1" x14ac:dyDescent="0.25">
      <c r="B179" s="141"/>
      <c r="C179" s="141"/>
      <c r="D179" s="144"/>
      <c r="E179" s="142"/>
      <c r="F179" s="142"/>
      <c r="G179" s="143"/>
      <c r="H179" s="143"/>
    </row>
    <row r="180" spans="2:8" s="124" customFormat="1" x14ac:dyDescent="0.25">
      <c r="B180" s="141"/>
      <c r="C180" s="141"/>
      <c r="D180" s="144"/>
      <c r="E180" s="142"/>
      <c r="F180" s="142"/>
      <c r="G180" s="143"/>
      <c r="H180" s="143"/>
    </row>
    <row r="181" spans="2:8" s="124" customFormat="1" x14ac:dyDescent="0.25">
      <c r="B181" s="141"/>
      <c r="C181" s="141"/>
      <c r="D181" s="144"/>
      <c r="E181" s="142"/>
      <c r="F181" s="142"/>
      <c r="G181" s="143"/>
      <c r="H181" s="143"/>
    </row>
    <row r="182" spans="2:8" s="124" customFormat="1" x14ac:dyDescent="0.25">
      <c r="B182" s="141"/>
      <c r="C182" s="141"/>
      <c r="D182" s="144"/>
      <c r="E182" s="142"/>
      <c r="F182" s="142"/>
      <c r="G182" s="143"/>
      <c r="H182" s="143"/>
    </row>
    <row r="183" spans="2:8" s="124" customFormat="1" x14ac:dyDescent="0.25">
      <c r="B183" s="141"/>
      <c r="C183" s="141"/>
      <c r="D183" s="144"/>
      <c r="E183" s="142"/>
      <c r="F183" s="142"/>
      <c r="G183" s="143"/>
      <c r="H183" s="143"/>
    </row>
    <row r="184" spans="2:8" s="124" customFormat="1" x14ac:dyDescent="0.25">
      <c r="B184" s="141"/>
      <c r="C184" s="141"/>
      <c r="D184" s="144"/>
      <c r="E184" s="142"/>
      <c r="F184" s="142"/>
      <c r="G184" s="143"/>
      <c r="H184" s="143"/>
    </row>
    <row r="185" spans="2:8" s="124" customFormat="1" x14ac:dyDescent="0.25">
      <c r="B185" s="141"/>
      <c r="C185" s="141"/>
      <c r="D185" s="144"/>
      <c r="E185" s="142"/>
      <c r="F185" s="142"/>
      <c r="G185" s="143"/>
      <c r="H185" s="143"/>
    </row>
    <row r="186" spans="2:8" s="124" customFormat="1" x14ac:dyDescent="0.25">
      <c r="B186" s="141"/>
      <c r="C186" s="141"/>
      <c r="D186" s="144"/>
      <c r="E186" s="142"/>
      <c r="F186" s="142"/>
      <c r="G186" s="143"/>
      <c r="H186" s="143"/>
    </row>
    <row r="187" spans="2:8" s="124" customFormat="1" x14ac:dyDescent="0.25">
      <c r="B187" s="141"/>
      <c r="C187" s="141"/>
      <c r="D187" s="144"/>
      <c r="E187" s="142"/>
      <c r="F187" s="142"/>
      <c r="G187" s="143"/>
      <c r="H187" s="143"/>
    </row>
    <row r="188" spans="2:8" s="124" customFormat="1" x14ac:dyDescent="0.25">
      <c r="B188" s="141"/>
      <c r="C188" s="141"/>
      <c r="D188" s="144"/>
      <c r="E188" s="142"/>
      <c r="F188" s="142"/>
      <c r="G188" s="143"/>
      <c r="H188" s="143"/>
    </row>
    <row r="189" spans="2:8" s="124" customFormat="1" x14ac:dyDescent="0.25">
      <c r="B189" s="141"/>
      <c r="C189" s="141"/>
      <c r="D189" s="144"/>
      <c r="E189" s="142"/>
      <c r="F189" s="142"/>
      <c r="G189" s="143"/>
      <c r="H189" s="143"/>
    </row>
    <row r="190" spans="2:8" s="124" customFormat="1" x14ac:dyDescent="0.25">
      <c r="B190" s="141"/>
      <c r="C190" s="141"/>
      <c r="D190" s="144"/>
      <c r="E190" s="142"/>
      <c r="F190" s="142"/>
      <c r="G190" s="143"/>
      <c r="H190" s="143"/>
    </row>
    <row r="191" spans="2:8" s="124" customFormat="1" x14ac:dyDescent="0.25">
      <c r="B191" s="141"/>
      <c r="C191" s="141"/>
      <c r="D191" s="144"/>
      <c r="E191" s="142"/>
      <c r="F191" s="142"/>
      <c r="G191" s="143"/>
      <c r="H191" s="143"/>
    </row>
    <row r="192" spans="2:8" s="124" customFormat="1" x14ac:dyDescent="0.25">
      <c r="B192" s="141"/>
      <c r="C192" s="141"/>
      <c r="D192" s="144"/>
      <c r="E192" s="142"/>
      <c r="F192" s="142"/>
      <c r="G192" s="143"/>
      <c r="H192" s="143"/>
    </row>
    <row r="193" spans="2:8" s="124" customFormat="1" x14ac:dyDescent="0.25">
      <c r="B193" s="141"/>
      <c r="C193" s="141"/>
      <c r="D193" s="144"/>
      <c r="E193" s="142"/>
      <c r="F193" s="142"/>
      <c r="G193" s="143"/>
      <c r="H193" s="143"/>
    </row>
    <row r="194" spans="2:8" s="124" customFormat="1" x14ac:dyDescent="0.25">
      <c r="B194" s="141"/>
      <c r="C194" s="141"/>
      <c r="D194" s="144"/>
      <c r="E194" s="142"/>
      <c r="F194" s="142"/>
      <c r="G194" s="143"/>
      <c r="H194" s="143"/>
    </row>
    <row r="195" spans="2:8" s="124" customFormat="1" x14ac:dyDescent="0.25">
      <c r="B195" s="141"/>
      <c r="C195" s="141"/>
      <c r="D195" s="144"/>
      <c r="E195" s="142"/>
      <c r="F195" s="142"/>
      <c r="G195" s="143"/>
      <c r="H195" s="143"/>
    </row>
    <row r="196" spans="2:8" s="124" customFormat="1" x14ac:dyDescent="0.25">
      <c r="B196" s="141"/>
      <c r="C196" s="141"/>
      <c r="D196" s="144"/>
      <c r="E196" s="142"/>
      <c r="F196" s="142"/>
      <c r="G196" s="143"/>
      <c r="H196" s="143"/>
    </row>
    <row r="197" spans="2:8" s="124" customFormat="1" x14ac:dyDescent="0.25">
      <c r="B197" s="141"/>
      <c r="C197" s="141"/>
      <c r="D197" s="144"/>
      <c r="E197" s="142"/>
      <c r="F197" s="142"/>
      <c r="G197" s="143"/>
      <c r="H197" s="143"/>
    </row>
    <row r="198" spans="2:8" s="124" customFormat="1" x14ac:dyDescent="0.25">
      <c r="B198" s="141"/>
      <c r="C198" s="141"/>
      <c r="D198" s="144"/>
      <c r="E198" s="142"/>
      <c r="F198" s="142"/>
      <c r="G198" s="143"/>
      <c r="H198" s="143"/>
    </row>
  </sheetData>
  <sheetProtection formatColumns="0" selectLockedCells="1" selectUnlockedCells="1"/>
  <autoFilter ref="B9:K164"/>
  <mergeCells count="6">
    <mergeCell ref="B6:D6"/>
    <mergeCell ref="B1:K3"/>
    <mergeCell ref="B4:D4"/>
    <mergeCell ref="B5:D5"/>
    <mergeCell ref="H4:K4"/>
    <mergeCell ref="H5:K5"/>
  </mergeCells>
  <phoneticPr fontId="2" type="noConversion"/>
  <dataValidations count="1">
    <dataValidation type="list" allowBlank="1" showInputMessage="1" showErrorMessage="1" sqref="J12:J164">
      <formula1>$J$171:$J$174</formula1>
    </dataValidation>
  </dataValidations>
  <printOptions horizontalCentered="1"/>
  <pageMargins left="0.39370078740157483" right="0.35433070866141736" top="0.59055118110236227" bottom="0.59055118110236227" header="0.31496062992125984" footer="0.31496062992125984"/>
  <pageSetup paperSize="9" scale="70" orientation="landscape" r:id="rId1"/>
  <headerFooter alignWithMargins="0">
    <oddFooter>&amp;C&amp;F&amp;RVersion 2, Febrero  Marzo 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71"/>
  <sheetViews>
    <sheetView showGridLines="0" zoomScale="80" zoomScaleNormal="80" zoomScaleSheetLayoutView="100" workbookViewId="0">
      <selection activeCell="G10" sqref="G10"/>
    </sheetView>
  </sheetViews>
  <sheetFormatPr baseColWidth="10" defaultColWidth="15.125" defaultRowHeight="12.75" x14ac:dyDescent="0.25"/>
  <cols>
    <col min="1" max="1" width="1.625" style="4" customWidth="1"/>
    <col min="2" max="2" width="9.875" style="6" customWidth="1"/>
    <col min="3" max="3" width="55.625" style="9" customWidth="1"/>
    <col min="4" max="4" width="9.375" style="9" customWidth="1"/>
    <col min="5" max="5" width="6.125" style="14" customWidth="1"/>
    <col min="6" max="6" width="11.25" style="15" customWidth="1"/>
    <col min="7" max="7" width="28.75" style="8" customWidth="1"/>
    <col min="8" max="8" width="27.375" style="4" customWidth="1"/>
    <col min="9" max="9" width="15.125" style="4"/>
    <col min="10" max="10" width="3.5" style="4" customWidth="1"/>
    <col min="11" max="16384" width="15.125" style="4"/>
  </cols>
  <sheetData>
    <row r="1" spans="1:11" s="110" customFormat="1" ht="15" customHeight="1" x14ac:dyDescent="0.25">
      <c r="B1" s="324" t="s">
        <v>596</v>
      </c>
      <c r="C1" s="325"/>
      <c r="D1" s="325"/>
      <c r="E1" s="325"/>
      <c r="F1" s="325"/>
      <c r="G1" s="325"/>
      <c r="H1" s="325"/>
      <c r="I1" s="326"/>
      <c r="K1" s="164" t="s">
        <v>420</v>
      </c>
    </row>
    <row r="2" spans="1:11" s="110" customFormat="1" ht="15" customHeight="1" x14ac:dyDescent="0.25">
      <c r="B2" s="327"/>
      <c r="C2" s="328"/>
      <c r="D2" s="328"/>
      <c r="E2" s="328"/>
      <c r="F2" s="328"/>
      <c r="G2" s="328"/>
      <c r="H2" s="328"/>
      <c r="I2" s="329"/>
      <c r="K2" s="164" t="s">
        <v>413</v>
      </c>
    </row>
    <row r="3" spans="1:11" s="110" customFormat="1" ht="15" customHeight="1" x14ac:dyDescent="0.25">
      <c r="B3" s="330"/>
      <c r="C3" s="331"/>
      <c r="D3" s="331"/>
      <c r="E3" s="331"/>
      <c r="F3" s="331"/>
      <c r="G3" s="331"/>
      <c r="H3" s="331"/>
      <c r="I3" s="332"/>
      <c r="K3" s="164" t="s">
        <v>414</v>
      </c>
    </row>
    <row r="4" spans="1:11" s="111" customFormat="1" ht="25.5" customHeight="1" x14ac:dyDescent="0.25">
      <c r="B4" s="316" t="s">
        <v>428</v>
      </c>
      <c r="C4" s="318" t="s">
        <v>375</v>
      </c>
      <c r="D4" s="319"/>
      <c r="E4" s="319"/>
      <c r="F4" s="319"/>
      <c r="G4" s="320"/>
      <c r="H4" s="112" t="s">
        <v>423</v>
      </c>
      <c r="I4" s="113" t="s">
        <v>422</v>
      </c>
      <c r="K4" s="160"/>
    </row>
    <row r="5" spans="1:11" s="111" customFormat="1" ht="26.25" customHeight="1" x14ac:dyDescent="0.25">
      <c r="B5" s="317"/>
      <c r="C5" s="321" t="s">
        <v>421</v>
      </c>
      <c r="D5" s="322"/>
      <c r="E5" s="322"/>
      <c r="F5" s="322"/>
      <c r="G5" s="323"/>
      <c r="H5" s="112" t="s">
        <v>426</v>
      </c>
      <c r="I5" s="113" t="e">
        <f>I4+60</f>
        <v>#VALUE!</v>
      </c>
      <c r="K5" s="160"/>
    </row>
    <row r="6" spans="1:11" s="111" customFormat="1" ht="21.75" customHeight="1" x14ac:dyDescent="0.25">
      <c r="B6" s="180" t="s">
        <v>746</v>
      </c>
      <c r="C6" s="114"/>
      <c r="D6" s="114"/>
      <c r="E6" s="114"/>
      <c r="F6" s="114"/>
      <c r="G6" s="114"/>
      <c r="H6" s="115"/>
      <c r="I6" s="116"/>
      <c r="K6" s="160"/>
    </row>
    <row r="7" spans="1:11" s="111" customFormat="1" ht="9" customHeight="1" x14ac:dyDescent="0.25">
      <c r="B7" s="315"/>
      <c r="C7" s="315"/>
      <c r="D7" s="315"/>
      <c r="E7" s="315"/>
      <c r="F7" s="315"/>
      <c r="G7" s="315"/>
      <c r="H7" s="315"/>
      <c r="I7" s="315"/>
    </row>
    <row r="8" spans="1:11" s="111" customFormat="1" ht="29.25" customHeight="1" x14ac:dyDescent="0.25">
      <c r="B8" s="161" t="s">
        <v>416</v>
      </c>
      <c r="C8" s="161" t="s">
        <v>419</v>
      </c>
      <c r="D8" s="161" t="s">
        <v>44</v>
      </c>
      <c r="E8" s="161" t="s">
        <v>43</v>
      </c>
      <c r="F8" s="161" t="s">
        <v>420</v>
      </c>
      <c r="G8" s="161" t="s">
        <v>844</v>
      </c>
      <c r="H8" s="161" t="s">
        <v>845</v>
      </c>
      <c r="I8" s="161" t="s">
        <v>846</v>
      </c>
      <c r="J8" s="160"/>
    </row>
    <row r="9" spans="1:11" s="5" customFormat="1" ht="48.6" customHeight="1" x14ac:dyDescent="0.25">
      <c r="A9" s="107"/>
      <c r="B9" s="181" t="str">
        <f>'Lista de chequeo'!B12</f>
        <v>1.1.1</v>
      </c>
      <c r="C9" s="181" t="str">
        <f>'Lista de chequeo'!D12</f>
        <v>La OMAPE debe estar constituida</v>
      </c>
      <c r="D9" s="181" t="str">
        <f>'Lista de chequeo'!G12</f>
        <v>OMAPE</v>
      </c>
      <c r="E9" s="181">
        <f>'Lista de chequeo'!H12</f>
        <v>0</v>
      </c>
      <c r="F9" s="181">
        <f>'Lista de chequeo'!J12</f>
        <v>0</v>
      </c>
      <c r="G9" s="182"/>
      <c r="H9" s="183"/>
      <c r="I9" s="184"/>
      <c r="J9" s="162"/>
    </row>
    <row r="10" spans="1:11" s="2" customFormat="1" ht="48.6" customHeight="1" x14ac:dyDescent="0.25">
      <c r="A10" s="108"/>
      <c r="B10" s="185" t="str">
        <f>'Lista de chequeo'!B13</f>
        <v>1.1.2</v>
      </c>
      <c r="C10" s="185" t="str">
        <f>'Lista de chequeo'!D13</f>
        <v>La OMAPE debe acreditar su naturaleza Artesanal y de Pequeña Escala</v>
      </c>
      <c r="D10" s="185" t="str">
        <f>'Lista de chequeo'!G13</f>
        <v>OMAPE</v>
      </c>
      <c r="E10" s="185">
        <f>'Lista de chequeo'!H13</f>
        <v>0</v>
      </c>
      <c r="F10" s="185">
        <f>'Lista de chequeo'!J13</f>
        <v>0</v>
      </c>
      <c r="G10" s="186"/>
      <c r="H10" s="186"/>
      <c r="I10" s="187"/>
      <c r="J10" s="163"/>
      <c r="K10" s="108"/>
    </row>
    <row r="11" spans="1:11" s="2" customFormat="1" ht="48.6" customHeight="1" x14ac:dyDescent="0.25">
      <c r="A11" s="108"/>
      <c r="B11" s="185" t="str">
        <f>'Lista de chequeo'!B14</f>
        <v>1.1.3</v>
      </c>
      <c r="C11" s="185" t="str">
        <f>'Lista de chequeo'!D14</f>
        <v xml:space="preserve">La OMAPE debe aceptar auditorías de sus instalaciones y de instalaciones subcontratadas, así como proveer información requerida por el ente certificador. </v>
      </c>
      <c r="D11" s="185" t="str">
        <f>'Lista de chequeo'!G14</f>
        <v>OMAPE</v>
      </c>
      <c r="E11" s="185">
        <f>'Lista de chequeo'!H14</f>
        <v>0</v>
      </c>
      <c r="F11" s="185">
        <f>'Lista de chequeo'!J14</f>
        <v>0</v>
      </c>
      <c r="G11" s="186"/>
      <c r="H11" s="186"/>
      <c r="I11" s="187"/>
      <c r="J11" s="108"/>
      <c r="K11" s="108"/>
    </row>
    <row r="12" spans="1:11" s="2" customFormat="1" ht="48.6" customHeight="1" x14ac:dyDescent="0.25">
      <c r="A12" s="108"/>
      <c r="B12" s="185" t="str">
        <f>'Lista de chequeo'!B15</f>
        <v>1.1.4</v>
      </c>
      <c r="C12" s="185" t="str">
        <f>'Lista de chequeo'!D15</f>
        <v>La OMAPE  debe nombrar una persona de contacto para todos los temas relacionados con la certificación. Esta persona debe mantener informado al ente certificador y a ARM sobre contactos actualizados e información importante.</v>
      </c>
      <c r="D12" s="185" t="str">
        <f>'Lista de chequeo'!G15</f>
        <v>OMAPE</v>
      </c>
      <c r="E12" s="185">
        <f>'Lista de chequeo'!H15</f>
        <v>0</v>
      </c>
      <c r="F12" s="185">
        <f>'Lista de chequeo'!J15</f>
        <v>0</v>
      </c>
      <c r="G12" s="186"/>
      <c r="H12" s="186"/>
      <c r="I12" s="187"/>
      <c r="J12" s="163"/>
      <c r="K12" s="108"/>
    </row>
    <row r="13" spans="1:11" s="2" customFormat="1" ht="48.6" customHeight="1" x14ac:dyDescent="0.25">
      <c r="A13" s="108"/>
      <c r="B13" s="185" t="str">
        <f>'Lista de chequeo'!B17</f>
        <v>1.2.1</v>
      </c>
      <c r="C13" s="185" t="str">
        <f>'Lista de chequeo'!D17</f>
        <v xml:space="preserve">El Sistema de Producción FAIRMINED debe ser definido </v>
      </c>
      <c r="D13" s="185" t="str">
        <f>'Lista de chequeo'!G17</f>
        <v>OMAPE</v>
      </c>
      <c r="E13" s="185">
        <f>'Lista de chequeo'!H17</f>
        <v>0</v>
      </c>
      <c r="F13" s="185">
        <f>'Lista de chequeo'!J17</f>
        <v>0</v>
      </c>
      <c r="G13" s="186"/>
      <c r="H13" s="186"/>
      <c r="I13" s="187"/>
      <c r="J13" s="108"/>
      <c r="K13" s="108"/>
    </row>
    <row r="14" spans="1:11" s="2" customFormat="1" ht="48.6" customHeight="1" x14ac:dyDescent="0.25">
      <c r="A14" s="108"/>
      <c r="B14" s="185" t="str">
        <f>'Lista de chequeo'!B18</f>
        <v>1.2.2</v>
      </c>
      <c r="C14" s="185" t="str">
        <f>'Lista de chequeo'!D18</f>
        <v>Si la cadena de suministro FAIRMINED incluye a proveedores de servicios externos, la OMAPE demuestra haber hecho los mejores esfuerzos para elegir a los proveedores que cumplan con requisitos legales y de trazabilidad.</v>
      </c>
      <c r="D14" s="185" t="str">
        <f>'Lista de chequeo'!G18</f>
        <v>OMAPE</v>
      </c>
      <c r="E14" s="185">
        <f>'Lista de chequeo'!H18</f>
        <v>0</v>
      </c>
      <c r="F14" s="185">
        <f>'Lista de chequeo'!J18</f>
        <v>0</v>
      </c>
      <c r="G14" s="186"/>
      <c r="H14" s="186"/>
      <c r="I14" s="187"/>
      <c r="J14" s="108"/>
      <c r="K14" s="108"/>
    </row>
    <row r="15" spans="1:11" s="2" customFormat="1" ht="48.6" customHeight="1" x14ac:dyDescent="0.25">
      <c r="A15" s="108"/>
      <c r="B15" s="185" t="str">
        <f>'Lista de chequeo'!B19</f>
        <v>1.2.3</v>
      </c>
      <c r="C15" s="185" t="str">
        <f>'Lista de chequeo'!D19</f>
        <v>La OMAPE y todas las organizaciones legales de su Sistema de Producción FAIRMINED deben tener una estructura interna legal y transparente de acuerdo con la legislación respectiva que se aplique</v>
      </c>
      <c r="D15" s="185" t="str">
        <f>'Lista de chequeo'!G19</f>
        <v>OMAPE</v>
      </c>
      <c r="E15" s="185">
        <f>'Lista de chequeo'!H19</f>
        <v>0</v>
      </c>
      <c r="F15" s="185">
        <f>'Lista de chequeo'!J19</f>
        <v>0</v>
      </c>
      <c r="G15" s="186"/>
      <c r="H15" s="186"/>
      <c r="I15" s="187"/>
      <c r="J15" s="108"/>
      <c r="K15" s="108"/>
    </row>
    <row r="16" spans="1:11" s="2" customFormat="1" ht="48.6" customHeight="1" x14ac:dyDescent="0.25">
      <c r="A16" s="108"/>
      <c r="B16" s="185" t="str">
        <f>'Lista de chequeo'!B20</f>
        <v>1.2.4</v>
      </c>
      <c r="C16" s="185" t="str">
        <f>'Lista de chequeo'!D20</f>
        <v>La OMAPE y todas las organizaciones legales del Sistema de Producción FAIRMINED deben tener control financiero, que cumpla con la legislación nacional.</v>
      </c>
      <c r="D16" s="185" t="str">
        <f>'Lista de chequeo'!G20</f>
        <v>OMAPE</v>
      </c>
      <c r="E16" s="185">
        <f>'Lista de chequeo'!H20</f>
        <v>0</v>
      </c>
      <c r="F16" s="185">
        <f>'Lista de chequeo'!J20</f>
        <v>0</v>
      </c>
      <c r="G16" s="186"/>
      <c r="H16" s="186"/>
      <c r="I16" s="187"/>
      <c r="J16" s="108"/>
      <c r="K16" s="108"/>
    </row>
    <row r="17" spans="1:11" s="2" customFormat="1" ht="48.6" customHeight="1" x14ac:dyDescent="0.25">
      <c r="A17" s="108"/>
      <c r="B17" s="185" t="str">
        <f>'Lista de chequeo'!B21</f>
        <v>1.2.5</v>
      </c>
      <c r="C17" s="185" t="str">
        <f>'Lista de chequeo'!D21</f>
        <v>La OMAPE debe establecer un Sistema de Control Interno que cubra todo el volumen y las ventas a la cadena de suministros de Fairmined y que claramente los separe de los minerales, oro o relaves de los mineros, áreas y unidades de procesamiento que no son incluidos en el Sistema de Producción Fairmined.</v>
      </c>
      <c r="D17" s="185" t="str">
        <f>'Lista de chequeo'!G21</f>
        <v>Sistema de Producción</v>
      </c>
      <c r="E17" s="185">
        <f>'Lista de chequeo'!H21</f>
        <v>0</v>
      </c>
      <c r="F17" s="185">
        <f>'Lista de chequeo'!J21</f>
        <v>0</v>
      </c>
      <c r="G17" s="188"/>
      <c r="H17" s="188"/>
      <c r="I17" s="189"/>
      <c r="J17" s="108"/>
      <c r="K17" s="108"/>
    </row>
    <row r="18" spans="1:11" s="2" customFormat="1" ht="48.6" customHeight="1" x14ac:dyDescent="0.25">
      <c r="A18" s="108"/>
      <c r="B18" s="185" t="str">
        <f>'Lista de chequeo'!B22</f>
        <v>1.2.6</v>
      </c>
      <c r="C18" s="185" t="str">
        <f>'Lista de chequeo'!D22</f>
        <v xml:space="preserve">La mayoría de los mineros (50% + 1) que trabajan en el ámbito de la OMAPE deben ser  mineros artesanales y de pequeña escala d base comunitaria.  
</v>
      </c>
      <c r="D18" s="185" t="str">
        <f>'Lista de chequeo'!G22</f>
        <v>OMAPE</v>
      </c>
      <c r="E18" s="185">
        <f>'Lista de chequeo'!H22</f>
        <v>0</v>
      </c>
      <c r="F18" s="185">
        <f>'Lista de chequeo'!J22</f>
        <v>0</v>
      </c>
      <c r="G18" s="188"/>
      <c r="H18" s="188"/>
      <c r="I18" s="189"/>
      <c r="J18" s="108"/>
      <c r="K18" s="108"/>
    </row>
    <row r="19" spans="1:11" s="2" customFormat="1" ht="48.6" customHeight="1" x14ac:dyDescent="0.25">
      <c r="A19" s="108"/>
      <c r="B19" s="185" t="str">
        <f>'Lista de chequeo'!B23</f>
        <v>1.2.7</v>
      </c>
      <c r="C19" s="185" t="str">
        <f>'Lista de chequeo'!D23</f>
        <v xml:space="preserve">La OMAPE debe tener reglas claras y no discriminatorias de admisión y exclusión para el registro y su SPF.  </v>
      </c>
      <c r="D19" s="185" t="str">
        <f>'Lista de chequeo'!G23</f>
        <v>OMAPE</v>
      </c>
      <c r="E19" s="185">
        <f>'Lista de chequeo'!H23</f>
        <v>0</v>
      </c>
      <c r="F19" s="185">
        <f>'Lista de chequeo'!J23</f>
        <v>0</v>
      </c>
      <c r="G19" s="186"/>
      <c r="H19" s="188"/>
      <c r="I19" s="189"/>
      <c r="J19" s="108"/>
      <c r="K19" s="108"/>
    </row>
    <row r="20" spans="1:11" s="2" customFormat="1" ht="48.6" customHeight="1" x14ac:dyDescent="0.25">
      <c r="A20" s="108"/>
      <c r="B20" s="185" t="str">
        <f>'Lista de chequeo'!B24</f>
        <v>1.2.8</v>
      </c>
      <c r="C20" s="185" t="str">
        <f>'Lista de chequeo'!D24</f>
        <v>Sólo los mineros y áreas incluidas en el Sistema de Producción Fairmined pueden producir oro, mena o minerales Fairmined. El oro, la mena, los minerales y los relaves provenientes de mineros o áreas no incluidas en el Sistema de Producción Fairmined deben mantenerse separados del Oro de Fairmined y no deben ser vendidos como tal.</v>
      </c>
      <c r="D20" s="185" t="str">
        <f>'Lista de chequeo'!G24</f>
        <v>OMAPE</v>
      </c>
      <c r="E20" s="185">
        <f>'Lista de chequeo'!H24</f>
        <v>0</v>
      </c>
      <c r="F20" s="185">
        <f>'Lista de chequeo'!J24</f>
        <v>0</v>
      </c>
      <c r="G20" s="186"/>
      <c r="H20" s="188"/>
      <c r="I20" s="189"/>
      <c r="J20" s="108"/>
      <c r="K20" s="108"/>
    </row>
    <row r="21" spans="1:11" s="2" customFormat="1" ht="48.6" customHeight="1" x14ac:dyDescent="0.25">
      <c r="A21" s="108"/>
      <c r="B21" s="185" t="str">
        <f>'Lista de chequeo'!B26</f>
        <v>1.3.1</v>
      </c>
      <c r="C21" s="185" t="str">
        <f>'Lista de chequeo'!D26</f>
        <v xml:space="preserve">
La OMAPE o sus mineros deben poseer o serles entregados los derechos de propiedad y de extracción sobre todas las áreas incluidas en el Sistema de Producción FAIRMINED.</v>
      </c>
      <c r="D21" s="185" t="str">
        <f>'Lista de chequeo'!G26</f>
        <v>Sistema de Producción</v>
      </c>
      <c r="E21" s="185">
        <f>'Lista de chequeo'!H26</f>
        <v>0</v>
      </c>
      <c r="F21" s="185">
        <f>'Lista de chequeo'!J26</f>
        <v>0</v>
      </c>
      <c r="G21" s="186"/>
      <c r="H21" s="188"/>
      <c r="I21" s="189"/>
      <c r="J21" s="108"/>
      <c r="K21" s="108"/>
    </row>
    <row r="22" spans="1:11" s="2" customFormat="1" ht="48.6" customHeight="1" x14ac:dyDescent="0.25">
      <c r="A22" s="108"/>
      <c r="B22" s="185" t="str">
        <f>'Lista de chequeo'!B27</f>
        <v>1.3.2</v>
      </c>
      <c r="C22" s="185" t="str">
        <f>'Lista de chequeo'!D27</f>
        <v>Impuestos, cuotas, regalías y otros tributos requeridos por la legislación vigente deben ser pagados a las autoridades correspondientes.</v>
      </c>
      <c r="D22" s="185" t="str">
        <f>'Lista de chequeo'!G27</f>
        <v>Sistema de Producción</v>
      </c>
      <c r="E22" s="185">
        <f>'Lista de chequeo'!H27</f>
        <v>0</v>
      </c>
      <c r="F22" s="185">
        <f>'Lista de chequeo'!J27</f>
        <v>0</v>
      </c>
      <c r="G22" s="186"/>
      <c r="H22" s="188"/>
      <c r="I22" s="189"/>
      <c r="J22" s="108"/>
      <c r="K22" s="108"/>
    </row>
    <row r="23" spans="1:11" s="2" customFormat="1" ht="48.6" customHeight="1" x14ac:dyDescent="0.25">
      <c r="A23" s="108"/>
      <c r="B23" s="185" t="str">
        <f>'Lista de chequeo'!B28</f>
        <v>1.3.3</v>
      </c>
      <c r="C23" s="185" t="str">
        <f>'Lista de chequeo'!D28</f>
        <v>Los ingresos de la OMAPE y sus mineros no deben ser utilizados, directa o indirectamente, para financiar o apoyar actividades ilegales o conflictos armados.</v>
      </c>
      <c r="D23" s="185" t="str">
        <f>'Lista de chequeo'!G28</f>
        <v>OMAPE</v>
      </c>
      <c r="E23" s="185">
        <f>'Lista de chequeo'!H28</f>
        <v>0</v>
      </c>
      <c r="F23" s="185">
        <f>'Lista de chequeo'!J28</f>
        <v>0</v>
      </c>
      <c r="G23" s="186"/>
      <c r="H23" s="188"/>
      <c r="I23" s="189"/>
      <c r="J23" s="108"/>
      <c r="K23" s="108"/>
    </row>
    <row r="24" spans="1:11" s="2" customFormat="1" ht="48.6" customHeight="1" x14ac:dyDescent="0.25">
      <c r="A24" s="108"/>
      <c r="B24" s="185" t="str">
        <f>'Lista de chequeo'!B29</f>
        <v>1.3.4</v>
      </c>
      <c r="C24" s="185" t="str">
        <f>'Lista de chequeo'!D29</f>
        <v>Las operaciones mineras se realizan con el acuerdo de las autoridades legales y tradicionales de la comunidad local.</v>
      </c>
      <c r="D24" s="185" t="str">
        <f>'Lista de chequeo'!G29</f>
        <v>Sistema de Producción</v>
      </c>
      <c r="E24" s="185">
        <f>'Lista de chequeo'!H29</f>
        <v>0</v>
      </c>
      <c r="F24" s="185">
        <f>'Lista de chequeo'!J29</f>
        <v>0</v>
      </c>
      <c r="G24" s="186"/>
      <c r="H24" s="188"/>
      <c r="I24" s="189"/>
      <c r="J24" s="108"/>
      <c r="K24" s="108"/>
    </row>
    <row r="25" spans="1:11" s="3" customFormat="1" ht="48.6" customHeight="1" x14ac:dyDescent="0.25">
      <c r="A25" s="109"/>
      <c r="B25" s="185" t="str">
        <f>'Lista de chequeo'!B30</f>
        <v>1.3.5</v>
      </c>
      <c r="C25" s="185" t="str">
        <f>'Lista de chequeo'!D30</f>
        <v>Se debe contar con un procedimiento de quejas en materia de derechos humanos y medio ambiente, que incluye un proceso de debida diligencia. La OMAPE debe informar a ARM sobre quejas que no son resueltas a nivel local</v>
      </c>
      <c r="D25" s="185" t="str">
        <f>'Lista de chequeo'!G30</f>
        <v>OMAPE</v>
      </c>
      <c r="E25" s="185">
        <f>'Lista de chequeo'!H30</f>
        <v>1</v>
      </c>
      <c r="F25" s="185">
        <f>'Lista de chequeo'!J30</f>
        <v>0</v>
      </c>
      <c r="G25" s="190"/>
      <c r="H25" s="191"/>
      <c r="I25" s="192"/>
      <c r="J25" s="109"/>
      <c r="K25" s="109"/>
    </row>
    <row r="26" spans="1:11" s="3" customFormat="1" ht="48.6" customHeight="1" x14ac:dyDescent="0.25">
      <c r="A26" s="109"/>
      <c r="B26" s="185" t="str">
        <f>'Lista de chequeo'!B31</f>
        <v>1.3.6</v>
      </c>
      <c r="C26" s="185" t="str">
        <f>'Lista de chequeo'!D31</f>
        <v>Como parte de sus responsabilidades de 2ndo nivel la OMAPE promueve activamente Prácticas Responsables para MAPE en toda su área minera. (Aplica si no todos los mineros son incluidos en el Sistema de Producción Fairmined).</v>
      </c>
      <c r="D26" s="185" t="str">
        <f>'Lista de chequeo'!G31</f>
        <v>OMAPE</v>
      </c>
      <c r="E26" s="185">
        <f>'Lista de chequeo'!H31</f>
        <v>1</v>
      </c>
      <c r="F26" s="185">
        <f>'Lista de chequeo'!J31</f>
        <v>0</v>
      </c>
      <c r="G26" s="190"/>
      <c r="H26" s="191"/>
      <c r="I26" s="192"/>
      <c r="J26" s="109"/>
      <c r="K26" s="109"/>
    </row>
    <row r="27" spans="1:11" s="3" customFormat="1" ht="48.6" customHeight="1" x14ac:dyDescent="0.25">
      <c r="A27" s="109"/>
      <c r="B27" s="185" t="str">
        <f>'Lista de chequeo'!B32</f>
        <v>1.3.7</v>
      </c>
      <c r="C27" s="185" t="str">
        <f>'Lista de chequeo'!D32</f>
        <v>La OMAPE desempeña un papel activo en la planificación y la promoción del desarrollo local sostenible en su área minera. La OMAPE debe tambien asumir una responsabilidad de tercer nivel sobre la comunidad circundante, incluyendo las áreas, entidades y personas que no son parte de su área minera. 
Mediante la implementación de actividades que apuntan a abordar y monitorear temas sensibles, y la inclusión de estos en el Plan de Desarrollo de prioridades Fairmined, la OMAPE asume de manera proactiva, de acuerdo a sus capacidades y posibilidades, y en coordinación con autoridades, organizaciones comunitarias y ONG's relevantes, la co-responsabilidad por el mejoramiento progresivo de principios centrales de Fairmined en la comunidad.</v>
      </c>
      <c r="D27" s="185" t="str">
        <f>'Lista de chequeo'!G32</f>
        <v>Comunidad</v>
      </c>
      <c r="E27" s="185">
        <f>'Lista de chequeo'!H32</f>
        <v>3</v>
      </c>
      <c r="F27" s="185">
        <f>'Lista de chequeo'!J32</f>
        <v>0</v>
      </c>
      <c r="G27" s="190"/>
      <c r="H27" s="191"/>
      <c r="I27" s="192"/>
      <c r="J27" s="109"/>
      <c r="K27" s="109"/>
    </row>
    <row r="28" spans="1:11" s="3" customFormat="1" ht="48.6" customHeight="1" x14ac:dyDescent="0.25">
      <c r="A28" s="109"/>
      <c r="B28" s="185" t="str">
        <f>'Lista de chequeo'!B34</f>
        <v>1.4.1</v>
      </c>
      <c r="C28" s="185" t="str">
        <f>'Lista de chequeo'!D34</f>
        <v>Todo el volumen de oro Fairmined producido debe ser físicamente trazable</v>
      </c>
      <c r="D28" s="185" t="str">
        <f>'Lista de chequeo'!G34</f>
        <v>Sistema de Producción</v>
      </c>
      <c r="E28" s="185">
        <f>'Lista de chequeo'!H34</f>
        <v>0</v>
      </c>
      <c r="F28" s="185">
        <f>'Lista de chequeo'!J34</f>
        <v>0</v>
      </c>
      <c r="G28" s="190"/>
      <c r="H28" s="191"/>
      <c r="I28" s="192"/>
      <c r="J28" s="109"/>
      <c r="K28" s="109"/>
    </row>
    <row r="29" spans="1:11" s="3" customFormat="1" ht="48.6" customHeight="1" x14ac:dyDescent="0.25">
      <c r="A29" s="109"/>
      <c r="B29" s="185" t="str">
        <f>'Lista de chequeo'!B35</f>
        <v>1.4.2</v>
      </c>
      <c r="C29" s="185" t="str">
        <f>'Lista de chequeo'!D35</f>
        <v>Si existe una necesidad de contratar o alquilar equipos de terceros para el procesamiento del mineral o el enriquecimiento de productos intermedios, se deben hacer los mayores esfuerzos para cumplir con los requisitos de la trazabilidad física completa del oro.
Sólo cuando el pleno cumplimiento de los requisitos de trazabilidad física impone sobrecostos desproporcionados, las OMAPEs están exentas de los requisitos de trazabilidad física. Los proveedores de servicios externos (como los procesadores) están sujetos a auditorías físicas, bajo responsabilidad de la OMAPE.</v>
      </c>
      <c r="D29" s="185" t="str">
        <f>'Lista de chequeo'!G35</f>
        <v xml:space="preserve">Sistema de Producción </v>
      </c>
      <c r="E29" s="185">
        <f>'Lista de chequeo'!H35</f>
        <v>0</v>
      </c>
      <c r="F29" s="185">
        <f>'Lista de chequeo'!J35</f>
        <v>0</v>
      </c>
      <c r="G29" s="190"/>
      <c r="H29" s="191"/>
      <c r="I29" s="192"/>
      <c r="J29" s="109"/>
      <c r="K29" s="109"/>
    </row>
    <row r="30" spans="1:11" s="3" customFormat="1" ht="48.6" customHeight="1" x14ac:dyDescent="0.25">
      <c r="A30" s="109"/>
      <c r="B30" s="185" t="str">
        <f>'Lista de chequeo'!B36</f>
        <v>1.4.3</v>
      </c>
      <c r="C30" s="185" t="str">
        <f>'Lista de chequeo'!D36</f>
        <v>Está permitido combinar, mezclar o consolidar dos o más volúmenes de mineral o productos intermedios certificados de dos o más productores certificados, con el propósito de procesar el producto de forma conjunta. Aplica para volúmenes de Oro Fairmined (regular) y para volúmenes de Oro Fairmined Ecológico, pero no para la combinación, mezcla o consolidación de Oro Fairmined (regular) con Oro Fairmined Ecológico</v>
      </c>
      <c r="D30" s="185" t="str">
        <f>'Lista de chequeo'!G36</f>
        <v>OMAPE</v>
      </c>
      <c r="E30" s="185">
        <f>'Lista de chequeo'!H36</f>
        <v>0</v>
      </c>
      <c r="F30" s="185">
        <f>'Lista de chequeo'!J36</f>
        <v>0</v>
      </c>
      <c r="G30" s="190"/>
      <c r="H30" s="191"/>
      <c r="I30" s="192"/>
      <c r="J30" s="109"/>
      <c r="K30" s="109"/>
    </row>
    <row r="31" spans="1:11" s="3" customFormat="1" ht="48.6" customHeight="1" x14ac:dyDescent="0.25">
      <c r="A31" s="109"/>
      <c r="B31" s="185" t="str">
        <f>'Lista de chequeo'!B37</f>
        <v>1.4.4</v>
      </c>
      <c r="C31" s="185" t="str">
        <f>'Lista de chequeo'!D37</f>
        <v>Las OMAPE que estén certificadas para Oro Ecológico han de garantizar el pleno cumplimiento de los requisitos de trazabilidad física en todo momento.</v>
      </c>
      <c r="D31" s="185" t="str">
        <f>'Lista de chequeo'!G37</f>
        <v>Sistema de Producción para Oro Ecológico</v>
      </c>
      <c r="E31" s="185">
        <f>'Lista de chequeo'!H37</f>
        <v>0</v>
      </c>
      <c r="F31" s="185">
        <f>'Lista de chequeo'!J37</f>
        <v>0</v>
      </c>
      <c r="G31" s="190"/>
      <c r="H31" s="191"/>
      <c r="I31" s="192"/>
      <c r="J31" s="109"/>
      <c r="K31" s="109"/>
    </row>
    <row r="32" spans="1:11" s="3" customFormat="1" ht="48.6" customHeight="1" x14ac:dyDescent="0.25">
      <c r="A32" s="109"/>
      <c r="B32" s="185" t="str">
        <f>'Lista de chequeo'!B39</f>
        <v>1.5.1</v>
      </c>
      <c r="C32" s="185" t="str">
        <f>'Lista de chequeo'!D39</f>
        <v>Las reglas para la inclusión o no inclusión en el Sistema Producción Fairmined deben ser transparentes (accesibles a cualquier parte interesada) y no deben discriminar a sus miembros por motivos de raza, color, sexo, orientación sexual, estado serológico respecto al VIH, discapacidad, estado civil, edad, religión, opinión política, idioma, posición económica, nacionalidad, origen étnico o social, a menos que eso sea coherente con sus metas y objetivos. Además, no debe haber discriminación en materia de participación, derecho al voto, derecho a ser elegido, acceso a los mercados, acceso a la formación, apoyo técnico o cualquier otro beneficio u obligación.</v>
      </c>
      <c r="D32" s="185" t="str">
        <f>'Lista de chequeo'!G39</f>
        <v>OMAPE</v>
      </c>
      <c r="E32" s="185">
        <f>'Lista de chequeo'!H39</f>
        <v>0</v>
      </c>
      <c r="F32" s="185">
        <f>'Lista de chequeo'!J39</f>
        <v>0</v>
      </c>
      <c r="G32" s="190"/>
      <c r="H32" s="191"/>
      <c r="I32" s="192"/>
      <c r="J32" s="109"/>
      <c r="K32" s="109"/>
    </row>
    <row r="33" spans="1:11" s="3" customFormat="1" ht="48.6" customHeight="1" x14ac:dyDescent="0.25">
      <c r="A33" s="109"/>
      <c r="B33" s="185" t="str">
        <f>'Lista de chequeo'!B40</f>
        <v>1.5.2</v>
      </c>
      <c r="C33" s="185" t="str">
        <f>'Lista de chequeo'!D40</f>
        <v>Deben existir programas relacionados con los grupos desfavorecidos/minorías para mejorar la situación de esos grupos en la organización, en particular respecto a contratación, acceso a capacitación y membrecía en el comité de premio.</v>
      </c>
      <c r="D33" s="185" t="str">
        <f>'Lista de chequeo'!G40</f>
        <v>Sistema de Producción</v>
      </c>
      <c r="E33" s="185">
        <f>'Lista de chequeo'!H40</f>
        <v>3</v>
      </c>
      <c r="F33" s="185">
        <f>'Lista de chequeo'!J40</f>
        <v>0</v>
      </c>
      <c r="G33" s="190"/>
      <c r="H33" s="191"/>
      <c r="I33" s="192"/>
      <c r="J33" s="109"/>
      <c r="K33" s="109"/>
    </row>
    <row r="34" spans="1:11" s="3" customFormat="1" ht="48.6" customHeight="1" x14ac:dyDescent="0.25">
      <c r="A34" s="109"/>
      <c r="B34" s="185" t="str">
        <f>'Lista de chequeo'!B41</f>
        <v>1.5.3</v>
      </c>
      <c r="C34" s="185" t="str">
        <f>'Lista de chequeo'!D41</f>
        <v>Se deben adoptar medidas adecuadas para garantizar la igualdad de representación de las mujeres.</v>
      </c>
      <c r="D34" s="185" t="str">
        <f>'Lista de chequeo'!G41</f>
        <v>Sistema de Producción</v>
      </c>
      <c r="E34" s="185">
        <f>'Lista de chequeo'!H41</f>
        <v>3</v>
      </c>
      <c r="F34" s="185">
        <f>'Lista de chequeo'!J41</f>
        <v>0</v>
      </c>
      <c r="G34" s="190"/>
      <c r="H34" s="191"/>
      <c r="I34" s="192"/>
      <c r="J34" s="109"/>
      <c r="K34" s="109"/>
    </row>
    <row r="35" spans="1:11" s="3" customFormat="1" ht="48.6" customHeight="1" x14ac:dyDescent="0.25">
      <c r="A35" s="109"/>
      <c r="B35" s="185" t="str">
        <f>'Lista de chequeo'!B42</f>
        <v>1.5.4</v>
      </c>
      <c r="C35" s="185" t="str">
        <f>'Lista de chequeo'!D42</f>
        <v>Las mujeres mineras y los grupos minotários deben tener igual acceso a los recursos minerales y a la innovación tecnológica dentro de la organización.</v>
      </c>
      <c r="D35" s="185" t="str">
        <f>'Lista de chequeo'!G42</f>
        <v>Sistema de Producción</v>
      </c>
      <c r="E35" s="185">
        <f>'Lista de chequeo'!H42</f>
        <v>3</v>
      </c>
      <c r="F35" s="185">
        <f>'Lista de chequeo'!J42</f>
        <v>0</v>
      </c>
      <c r="G35" s="190"/>
      <c r="H35" s="191"/>
      <c r="I35" s="192"/>
      <c r="J35" s="109"/>
      <c r="K35" s="109"/>
    </row>
    <row r="36" spans="1:11" s="3" customFormat="1" ht="48.6" customHeight="1" x14ac:dyDescent="0.25">
      <c r="A36" s="109"/>
      <c r="B36" s="185" t="str">
        <f>'Lista de chequeo'!B45</f>
        <v>2.1.1</v>
      </c>
      <c r="C36" s="185" t="str">
        <f>'Lista de chequeo'!D45</f>
        <v>Si la recuperación de oro sin mercurio es razonablemente posible, no se debe utilizar la amalgamación.</v>
      </c>
      <c r="D36" s="185" t="str">
        <f>'Lista de chequeo'!G45</f>
        <v>Sistema de Producción</v>
      </c>
      <c r="E36" s="185">
        <f>'Lista de chequeo'!H45</f>
        <v>0</v>
      </c>
      <c r="F36" s="185">
        <f>'Lista de chequeo'!J45</f>
        <v>0</v>
      </c>
      <c r="G36" s="190"/>
      <c r="H36" s="191"/>
      <c r="I36" s="192"/>
      <c r="J36" s="109"/>
      <c r="K36" s="109"/>
    </row>
    <row r="37" spans="1:11" s="3" customFormat="1" ht="48.6" customHeight="1" x14ac:dyDescent="0.25">
      <c r="A37" s="109"/>
      <c r="B37" s="185" t="str">
        <f>'Lista de chequeo'!B46</f>
        <v>2.1.1</v>
      </c>
      <c r="C37" s="185" t="str">
        <f>'Lista de chequeo'!D46</f>
        <v>Se han tomado todas las medidas posibles para reducir (o para minimizar progresivamente la amalgamación según la estrategia definida / plan acordado.</v>
      </c>
      <c r="D37" s="185" t="str">
        <f>'Lista de chequeo'!G46</f>
        <v>Sistema de Producción</v>
      </c>
      <c r="E37" s="185">
        <f>'Lista de chequeo'!H46</f>
        <v>1</v>
      </c>
      <c r="F37" s="185">
        <f>'Lista de chequeo'!J46</f>
        <v>0</v>
      </c>
      <c r="G37" s="190"/>
      <c r="H37" s="191"/>
      <c r="I37" s="192"/>
      <c r="J37" s="109"/>
      <c r="K37" s="109"/>
    </row>
    <row r="38" spans="1:11" s="3" customFormat="1" ht="48.6" customHeight="1" x14ac:dyDescent="0.25">
      <c r="B38" s="185" t="str">
        <f>'Lista de chequeo'!B47</f>
        <v>2.1.2</v>
      </c>
      <c r="C38" s="185" t="str">
        <f>'Lista de chequeo'!D47</f>
        <v xml:space="preserve">No está permitida la amalgamación de todo el mineral de la mena con mercurio. Un proceso gravimétrico, libre de mercurio, debe preceder a la amalgamación. </v>
      </c>
      <c r="D38" s="185" t="str">
        <f>'Lista de chequeo'!G47</f>
        <v>Sistema de Producción</v>
      </c>
      <c r="E38" s="185">
        <f>'Lista de chequeo'!H47</f>
        <v>0</v>
      </c>
      <c r="F38" s="185">
        <f>'Lista de chequeo'!J47</f>
        <v>0</v>
      </c>
      <c r="G38" s="190"/>
      <c r="H38" s="191"/>
      <c r="I38" s="192"/>
      <c r="J38" s="109"/>
      <c r="K38" s="109"/>
    </row>
    <row r="39" spans="1:11" s="3" customFormat="1" ht="48.6" customHeight="1" x14ac:dyDescent="0.25">
      <c r="B39" s="185" t="str">
        <f>'Lista de chequeo'!B48</f>
        <v xml:space="preserve">2.1.3 </v>
      </c>
      <c r="C39" s="185" t="str">
        <f>'Lista de chequeo'!D48</f>
        <v>El uso de retortas o dispositivos alternativos de recuperación de mercurio para descomponer la amalgama es obligatorio.</v>
      </c>
      <c r="D39" s="185" t="str">
        <f>'Lista de chequeo'!G48</f>
        <v>Sistema de Producción</v>
      </c>
      <c r="E39" s="185">
        <f>'Lista de chequeo'!H48</f>
        <v>0</v>
      </c>
      <c r="F39" s="185">
        <f>'Lista de chequeo'!J48</f>
        <v>0</v>
      </c>
      <c r="G39" s="190"/>
      <c r="H39" s="191"/>
      <c r="I39" s="192"/>
    </row>
    <row r="40" spans="1:11" s="3" customFormat="1" ht="48.6" customHeight="1" x14ac:dyDescent="0.25">
      <c r="B40" s="185" t="str">
        <f>'Lista de chequeo'!B49</f>
        <v>2.1.4</v>
      </c>
      <c r="C40" s="185" t="str">
        <f>'Lista de chequeo'!D49</f>
        <v>Nunca se debe utilizar ácido nítrico para disolver la amalgama.</v>
      </c>
      <c r="D40" s="185" t="str">
        <f>'Lista de chequeo'!G49</f>
        <v>Sistema de Producción</v>
      </c>
      <c r="E40" s="185">
        <f>'Lista de chequeo'!H49</f>
        <v>0</v>
      </c>
      <c r="F40" s="185">
        <f>'Lista de chequeo'!J49</f>
        <v>0</v>
      </c>
      <c r="G40" s="190"/>
      <c r="H40" s="191"/>
      <c r="I40" s="192"/>
    </row>
    <row r="41" spans="1:11" s="3" customFormat="1" ht="48.6" customHeight="1" x14ac:dyDescent="0.25">
      <c r="B41" s="185" t="str">
        <f>'Lista de chequeo'!B50</f>
        <v>2.1.5.</v>
      </c>
      <c r="C41" s="185" t="str">
        <f>'Lista de chequeo'!D50</f>
        <v xml:space="preserve">La quema de amalgama nunca debe realizarse  en las viviendas o cocinas, ni en otros lugares cerrados; tampoco se debe realizar en áreas urbanas residenciales o recreacionales donde personas sin protección pueden ser afectadas. </v>
      </c>
      <c r="D41" s="185" t="str">
        <f>'Lista de chequeo'!G50</f>
        <v>Sistema de Producción</v>
      </c>
      <c r="E41" s="185">
        <f>'Lista de chequeo'!H50</f>
        <v>0</v>
      </c>
      <c r="F41" s="185">
        <f>'Lista de chequeo'!J50</f>
        <v>0</v>
      </c>
      <c r="G41" s="190"/>
      <c r="H41" s="191"/>
      <c r="I41" s="192"/>
    </row>
    <row r="42" spans="1:11" s="3" customFormat="1" ht="48.6" customHeight="1" x14ac:dyDescent="0.25">
      <c r="B42" s="185" t="str">
        <f>'Lista de chequeo'!B51</f>
        <v>2.1.6</v>
      </c>
      <c r="C42" s="185" t="str">
        <f>'Lista de chequeo'!D51</f>
        <v>Las sustancias tóxicas peligrosas y explosivas, tales como los explosivos, el mercurio y el cianuro, no se deben guardar en casas residenciales, sino en lugares apropiadamente señalados con condiciones adecuadas para su almacenamiento seguro, mantenimiento de inventarios y eliminación.</v>
      </c>
      <c r="D42" s="185" t="str">
        <f>'Lista de chequeo'!G51</f>
        <v>Sistema de Producción</v>
      </c>
      <c r="E42" s="185">
        <f>'Lista de chequeo'!H51</f>
        <v>0</v>
      </c>
      <c r="F42" s="185">
        <f>'Lista de chequeo'!J51</f>
        <v>0</v>
      </c>
      <c r="G42" s="190"/>
      <c r="H42" s="191"/>
      <c r="I42" s="192"/>
    </row>
    <row r="43" spans="1:11" s="3" customFormat="1" ht="48.6" customHeight="1" x14ac:dyDescent="0.25">
      <c r="B43" s="185" t="str">
        <f>'Lista de chequeo'!B52</f>
        <v>2.1.7</v>
      </c>
      <c r="C43" s="185" t="str">
        <f>'Lista de chequeo'!D52</f>
        <v>El uso y manejo de sustancias tóxicas peligrosas, como el mercurio y el cianuro, debe estar bajo la responsabilidad de adultos capacitados mayores de 18 años, y jamás debe ser manejado por  mujeres embarazadas o en período de lactancia, ni de personas con diagnóstico de deficiencia mental, enfermedades gastrointestinales, o del sistema urinario, nervioso o respiratorio.</v>
      </c>
      <c r="D43" s="185" t="str">
        <f>'Lista de chequeo'!G52</f>
        <v>Sistema de Producción</v>
      </c>
      <c r="E43" s="185">
        <f>'Lista de chequeo'!H52</f>
        <v>0</v>
      </c>
      <c r="F43" s="185">
        <f>'Lista de chequeo'!J52</f>
        <v>0</v>
      </c>
      <c r="G43" s="190"/>
      <c r="H43" s="191"/>
      <c r="I43" s="192"/>
    </row>
    <row r="44" spans="1:11" s="3" customFormat="1" ht="48.6" customHeight="1" x14ac:dyDescent="0.25">
      <c r="B44" s="185" t="str">
        <f>'Lista de chequeo'!B53</f>
        <v>2.1.8</v>
      </c>
      <c r="C44" s="185" t="str">
        <f>'Lista de chequeo'!D53</f>
        <v>Los instrumentos y herramientas utilizadas para las operaciones con el mercurio, nunca deben ser empleados en ninguna actividad doméstica</v>
      </c>
      <c r="D44" s="185" t="str">
        <f>'Lista de chequeo'!G53</f>
        <v>Sistema de Producción</v>
      </c>
      <c r="E44" s="185">
        <f>'Lista de chequeo'!H53</f>
        <v>0</v>
      </c>
      <c r="F44" s="185">
        <f>'Lista de chequeo'!J53</f>
        <v>0</v>
      </c>
      <c r="G44" s="190"/>
      <c r="H44" s="191"/>
      <c r="I44" s="192"/>
    </row>
    <row r="45" spans="1:11" s="3" customFormat="1" ht="48.6" customHeight="1" x14ac:dyDescent="0.25">
      <c r="B45" s="185" t="str">
        <f>'Lista de chequeo'!B54</f>
        <v>2.1.9</v>
      </c>
      <c r="C45" s="185" t="str">
        <f>'Lista de chequeo'!D54</f>
        <v>Las soluciones de cianuro y los relaves deben ser descontaminados en un estanque o tanque impermeable antes de su vertimiento.</v>
      </c>
      <c r="D45" s="185" t="str">
        <f>'Lista de chequeo'!G54</f>
        <v>Sistema de Producción</v>
      </c>
      <c r="E45" s="185">
        <f>'Lista de chequeo'!H54</f>
        <v>0</v>
      </c>
      <c r="F45" s="185">
        <f>'Lista de chequeo'!J54</f>
        <v>0</v>
      </c>
      <c r="G45" s="190"/>
      <c r="H45" s="191"/>
      <c r="I45" s="192"/>
    </row>
    <row r="46" spans="1:11" s="3" customFormat="1" ht="48.6" customHeight="1" x14ac:dyDescent="0.25">
      <c r="B46" s="185" t="str">
        <f>'Lista de chequeo'!B55</f>
        <v>2.1.10</v>
      </c>
      <c r="C46" s="185" t="str">
        <f>'Lista de chequeo'!D55</f>
        <v>Los relaves de amalgamación y las soluciones y relaves de cianuración nunca se deben verter en agua, ni en donde pueden llegar a cuerpos de agua.</v>
      </c>
      <c r="D46" s="185" t="str">
        <f>'Lista de chequeo'!G55</f>
        <v>Sistema de Producción</v>
      </c>
      <c r="E46" s="185">
        <f>'Lista de chequeo'!H55</f>
        <v>0</v>
      </c>
      <c r="F46" s="185">
        <f>'Lista de chequeo'!J55</f>
        <v>0</v>
      </c>
      <c r="G46" s="190"/>
      <c r="H46" s="191"/>
      <c r="I46" s="192"/>
    </row>
    <row r="47" spans="1:11" s="3" customFormat="1" ht="48.6" customHeight="1" x14ac:dyDescent="0.25">
      <c r="B47" s="185" t="str">
        <f>'Lista de chequeo'!B56</f>
        <v>2.1.11</v>
      </c>
      <c r="C47" s="185" t="str">
        <f>'Lista de chequeo'!D56</f>
        <v>El personal encargado de la operación de la  planta de lixiviación con cianuro está capacitado para su manejo seguro (p.ej. para controlar el pH).</v>
      </c>
      <c r="D47" s="185" t="str">
        <f>'Lista de chequeo'!G56</f>
        <v>Sistema de Producción</v>
      </c>
      <c r="E47" s="185">
        <f>'Lista de chequeo'!H56</f>
        <v>1</v>
      </c>
      <c r="F47" s="185">
        <f>'Lista de chequeo'!J56</f>
        <v>0</v>
      </c>
      <c r="G47" s="190"/>
      <c r="H47" s="191"/>
      <c r="I47" s="192"/>
    </row>
    <row r="48" spans="1:11" s="3" customFormat="1" ht="48.6" customHeight="1" x14ac:dyDescent="0.25">
      <c r="B48" s="185" t="str">
        <f>'Lista de chequeo'!B57</f>
        <v>2.1.12</v>
      </c>
      <c r="C48" s="185" t="str">
        <f>'Lista de chequeo'!D57</f>
        <v>La quema de la amalgama sólo debe realizarse con equipo adecuado y personal capacitado en instalaciones designadas para tal fin, que ofrezcan privacidad y seguridad.</v>
      </c>
      <c r="D48" s="185" t="str">
        <f>'Lista de chequeo'!G57</f>
        <v>Sistema de Producción</v>
      </c>
      <c r="E48" s="185">
        <f>'Lista de chequeo'!H57</f>
        <v>3</v>
      </c>
      <c r="F48" s="185">
        <f>'Lista de chequeo'!J57</f>
        <v>0</v>
      </c>
      <c r="G48" s="190"/>
      <c r="H48" s="191"/>
      <c r="I48" s="192"/>
    </row>
    <row r="49" spans="2:9" s="3" customFormat="1" ht="48.6" customHeight="1" x14ac:dyDescent="0.25">
      <c r="B49" s="185" t="str">
        <f>'Lista de chequeo'!B58</f>
        <v>2.1.13</v>
      </c>
      <c r="C49" s="185" t="str">
        <f>'Lista de chequeo'!D58</f>
        <v>Si se utiliza acido nitrico de modo regular para purificar el oro crudo libre o doré, la purificación solo puede realizarse en lugares dedicados, que contienen el equipo necesario para neutralizar emisionesliquidas y gaseosas, y sean manejadas por personal entrenado.</v>
      </c>
      <c r="D49" s="185" t="str">
        <f>'Lista de chequeo'!G58</f>
        <v>Sistema de Producción</v>
      </c>
      <c r="E49" s="185">
        <f>'Lista de chequeo'!H58</f>
        <v>3</v>
      </c>
      <c r="F49" s="185">
        <f>'Lista de chequeo'!J58</f>
        <v>0</v>
      </c>
      <c r="G49" s="190"/>
      <c r="H49" s="191"/>
      <c r="I49" s="192"/>
    </row>
    <row r="50" spans="2:9" s="3" customFormat="1" ht="48.6" customHeight="1" x14ac:dyDescent="0.25">
      <c r="B50" s="185" t="str">
        <f>'Lista de chequeo'!B59</f>
        <v>2.1.14</v>
      </c>
      <c r="C50" s="185" t="str">
        <f>'Lista de chequeo'!D59</f>
        <v>No esta permitida la cianuración de los relaves de amalgamación sin procesar. En caso de darse la cianuración de relaves de amalgamación, un proceso previo de recuperación gravimétrica del mercurio, debe preceder a la cianuración.</v>
      </c>
      <c r="D50" s="185" t="str">
        <f>'Lista de chequeo'!G59</f>
        <v>Sistema de Producción</v>
      </c>
      <c r="E50" s="185">
        <f>'Lista de chequeo'!H59</f>
        <v>3</v>
      </c>
      <c r="F50" s="185">
        <f>'Lista de chequeo'!J59</f>
        <v>0</v>
      </c>
      <c r="G50" s="190"/>
      <c r="H50" s="191"/>
      <c r="I50" s="192"/>
    </row>
    <row r="51" spans="2:9" s="3" customFormat="1" ht="48.6" customHeight="1" x14ac:dyDescent="0.25">
      <c r="B51" s="185" t="str">
        <f>'Lista de chequeo'!B60</f>
        <v>2.1.15</v>
      </c>
      <c r="C51" s="185" t="str">
        <f>'Lista de chequeo'!D60</f>
        <v>Se debe reducir significativamente la cantidad de los relaves de amalgamación sin procesar que van para la cianuración.</v>
      </c>
      <c r="D51" s="185" t="str">
        <f>'Lista de chequeo'!G60</f>
        <v>Sistema de Producción</v>
      </c>
      <c r="E51" s="185">
        <f>'Lista de chequeo'!H60</f>
        <v>6</v>
      </c>
      <c r="F51" s="185">
        <f>'Lista de chequeo'!J60</f>
        <v>0</v>
      </c>
      <c r="G51" s="190"/>
      <c r="H51" s="191"/>
      <c r="I51" s="192"/>
    </row>
    <row r="52" spans="2:9" s="3" customFormat="1" ht="48.6" customHeight="1" x14ac:dyDescent="0.25">
      <c r="B52" s="185" t="str">
        <f>'Lista de chequeo'!B61</f>
        <v>2.1.16</v>
      </c>
      <c r="C52" s="185" t="str">
        <f>'Lista de chequeo'!D61</f>
        <v>Cianuración de los relaves de amalgamación no está permitida.</v>
      </c>
      <c r="D52" s="185" t="str">
        <f>'Lista de chequeo'!G61</f>
        <v>Sistema de Producción</v>
      </c>
      <c r="E52" s="185">
        <f>'Lista de chequeo'!H61</f>
        <v>9</v>
      </c>
      <c r="F52" s="185">
        <f>'Lista de chequeo'!J61</f>
        <v>0</v>
      </c>
      <c r="G52" s="190"/>
      <c r="H52" s="191"/>
      <c r="I52" s="192"/>
    </row>
    <row r="53" spans="2:9" s="3" customFormat="1" ht="48.6" customHeight="1" x14ac:dyDescent="0.25">
      <c r="B53" s="185" t="str">
        <f>'Lista de chequeo'!B63</f>
        <v>2.2.1</v>
      </c>
      <c r="C53" s="185" t="str">
        <f>'Lista de chequeo'!D63</f>
        <v>Todas las operaciones mineras y plantas de procesamiento del Sistema de Producción deben cumplir con las leyes ambientales nacionales y tener licencias ambientales vigentes, permisos o planes de manejo de acuerdo con los requerimientos legales nacionales.</v>
      </c>
      <c r="D53" s="185" t="str">
        <f>'Lista de chequeo'!G63</f>
        <v>Sistema de Producción</v>
      </c>
      <c r="E53" s="185">
        <f>'Lista de chequeo'!H63</f>
        <v>0</v>
      </c>
      <c r="F53" s="185">
        <f>'Lista de chequeo'!J63</f>
        <v>0</v>
      </c>
      <c r="G53" s="190"/>
      <c r="H53" s="191"/>
      <c r="I53" s="192"/>
    </row>
    <row r="54" spans="2:9" s="3" customFormat="1" ht="48.6" customHeight="1" x14ac:dyDescent="0.25">
      <c r="B54" s="185" t="str">
        <f>'Lista de chequeo'!B64</f>
        <v>2.2.2</v>
      </c>
      <c r="C54" s="185" t="str">
        <f>'Lista de chequeo'!D64</f>
        <v>El área minera no debe estar localizada (total o parcialmente) en una zona protegida por legislación nacional, en la cual no está permitida la actividad minera.  Si el área de operación minera está localizada en un área así, la OMAPE puede aplicar una excepción sólo sí: • La OMAPE cuenta con la autorización de la autoridad competente que declara que las actividades mineras son legales y compatibles con los objetivos de conservación y manejo del área protegida; • La OMAPE que solicita la certificación FAIRMINED tiene un plan de mitigación ambiental; • La OMAPE tiene una trayectoria positiva; • La OMAPE puede demostrar que su actividad ofrece una solución de vida viable en áreas complejas.</v>
      </c>
      <c r="D54" s="185" t="str">
        <f>'Lista de chequeo'!G64</f>
        <v>OMAPE</v>
      </c>
      <c r="E54" s="185">
        <f>'Lista de chequeo'!H64</f>
        <v>0</v>
      </c>
      <c r="F54" s="185">
        <f>'Lista de chequeo'!J64</f>
        <v>0</v>
      </c>
      <c r="G54" s="190"/>
      <c r="H54" s="191"/>
      <c r="I54" s="192"/>
    </row>
    <row r="55" spans="2:9" s="3" customFormat="1" ht="48.6" customHeight="1" x14ac:dyDescent="0.25">
      <c r="B55" s="185" t="str">
        <f>'Lista de chequeo'!B65</f>
        <v>2.2.3</v>
      </c>
      <c r="C55" s="185" t="str">
        <f>'Lista de chequeo'!D65</f>
        <v>En el caso de las minas a cielo abierto, la inclinación de las pendientes y la altura de las bancas no deben exceder los límites generalmente considerados seguros para ese tipo de suelo o roca.</v>
      </c>
      <c r="D55" s="185" t="str">
        <f>'Lista de chequeo'!G65</f>
        <v>Sistema de Producción</v>
      </c>
      <c r="E55" s="185">
        <f>'Lista de chequeo'!H65</f>
        <v>0</v>
      </c>
      <c r="F55" s="185">
        <f>'Lista de chequeo'!J65</f>
        <v>0</v>
      </c>
      <c r="G55" s="190"/>
      <c r="H55" s="191"/>
      <c r="I55" s="192"/>
    </row>
    <row r="56" spans="2:9" s="3" customFormat="1" ht="48.6" customHeight="1" x14ac:dyDescent="0.25">
      <c r="B56" s="185" t="str">
        <f>'Lista de chequeo'!B66</f>
        <v>2.2.4</v>
      </c>
      <c r="C56" s="185" t="str">
        <f>'Lista de chequeo'!D66</f>
        <v xml:space="preserve">Los residuos de combustible y sus envases no deben ser vertidos en cuerpos de agua o donde los puedan alcanzar. Estos deben ser reciclados o eliminados sin riesgo para la salud y el medioambiente.            </v>
      </c>
      <c r="D56" s="185" t="str">
        <f>'Lista de chequeo'!G66</f>
        <v>Sistema de Producción</v>
      </c>
      <c r="E56" s="185">
        <f>'Lista de chequeo'!H66</f>
        <v>0</v>
      </c>
      <c r="F56" s="185">
        <f>'Lista de chequeo'!J66</f>
        <v>0</v>
      </c>
      <c r="G56" s="190"/>
      <c r="H56" s="191"/>
      <c r="I56" s="192"/>
    </row>
    <row r="57" spans="2:9" s="3" customFormat="1" ht="48.6" customHeight="1" x14ac:dyDescent="0.25">
      <c r="B57" s="185" t="str">
        <f>'Lista de chequeo'!B67</f>
        <v>2.2.5</v>
      </c>
      <c r="C57" s="185" t="str">
        <f>'Lista de chequeo'!D67</f>
        <v xml:space="preserve">Se debe evaluar el impacto ambiental que puede causar cualquier cambio tecnológico y establecer un plan de mitigación ambiental si aplica. </v>
      </c>
      <c r="D57" s="185" t="str">
        <f>'Lista de chequeo'!G67</f>
        <v>Sistema de Producción</v>
      </c>
      <c r="E57" s="185">
        <f>'Lista de chequeo'!H67</f>
        <v>0</v>
      </c>
      <c r="F57" s="185">
        <f>'Lista de chequeo'!J67</f>
        <v>0</v>
      </c>
      <c r="G57" s="190"/>
      <c r="H57" s="191"/>
      <c r="I57" s="192"/>
    </row>
    <row r="58" spans="2:9" s="3" customFormat="1" ht="48.6" customHeight="1" x14ac:dyDescent="0.25">
      <c r="B58" s="185" t="str">
        <f>'Lista de chequeo'!B68</f>
        <v>2.2.6</v>
      </c>
      <c r="C58" s="185" t="str">
        <f>'Lista de chequeo'!D68</f>
        <v>Los pozos en mineria a cielo abierto y las entradas (bocaminas) para minería subterrranea, deben ser rellenados o bloqueados inmediatamente despues de la terminación de las actividades de extracción, para permitir la regeneración ecologica y garantizar la prevención de riesgos.</v>
      </c>
      <c r="D58" s="185" t="str">
        <f>'Lista de chequeo'!G68</f>
        <v>Sistema de Producción</v>
      </c>
      <c r="E58" s="185">
        <f>'Lista de chequeo'!H68</f>
        <v>3</v>
      </c>
      <c r="F58" s="185">
        <f>'Lista de chequeo'!J68</f>
        <v>0</v>
      </c>
      <c r="G58" s="190"/>
      <c r="H58" s="191"/>
      <c r="I58" s="192"/>
    </row>
    <row r="59" spans="2:9" s="3" customFormat="1" ht="48.6" customHeight="1" x14ac:dyDescent="0.25">
      <c r="B59" s="185" t="str">
        <f>'Lista de chequeo'!B69</f>
        <v>2.2.7</v>
      </c>
      <c r="C59" s="185" t="str">
        <f>'Lista de chequeo'!D69</f>
        <v>En lugares donde la minería prodría conducir a la formación de drenaje ácido de minas (DAM), se deben emplear métodos para aislar del agua los materiales que forman ácidos.</v>
      </c>
      <c r="D59" s="185" t="str">
        <f>'Lista de chequeo'!G69</f>
        <v>Sistema de Producción</v>
      </c>
      <c r="E59" s="185">
        <f>'Lista de chequeo'!H69</f>
        <v>3</v>
      </c>
      <c r="F59" s="185">
        <f>'Lista de chequeo'!J69</f>
        <v>0</v>
      </c>
      <c r="G59" s="190"/>
      <c r="H59" s="191"/>
      <c r="I59" s="192"/>
    </row>
    <row r="60" spans="2:9" s="3" customFormat="1" ht="48.6" customHeight="1" x14ac:dyDescent="0.25">
      <c r="B60" s="185" t="str">
        <f>'Lista de chequeo'!B70</f>
        <v>2.2.8</v>
      </c>
      <c r="C60" s="185" t="str">
        <f>'Lista de chequeo'!D70</f>
        <v>Los relaves y el agua contaminada nunca se deben verter en los cuerpos de agua, o donde pueden llegar a cuerpos de agua.</v>
      </c>
      <c r="D60" s="185" t="str">
        <f>'Lista de chequeo'!G70</f>
        <v>Sistema de Producción</v>
      </c>
      <c r="E60" s="185">
        <f>'Lista de chequeo'!H70</f>
        <v>3</v>
      </c>
      <c r="F60" s="185">
        <f>'Lista de chequeo'!J70</f>
        <v>0</v>
      </c>
      <c r="G60" s="190"/>
      <c r="H60" s="191"/>
      <c r="I60" s="192"/>
    </row>
    <row r="61" spans="2:9" s="3" customFormat="1" ht="48.6" customHeight="1" x14ac:dyDescent="0.25">
      <c r="B61" s="185" t="str">
        <f>'Lista de chequeo'!B71</f>
        <v>2.2.9</v>
      </c>
      <c r="C61" s="185" t="str">
        <f>'Lista de chequeo'!D71</f>
        <v>Las áreas intervenidas deben ser rehabilitadas mediante restauración topográfica, de acuerdo con el ecosistema o el uso  previsto.</v>
      </c>
      <c r="D61" s="185" t="str">
        <f>'Lista de chequeo'!G71</f>
        <v>Sistema de Producción</v>
      </c>
      <c r="E61" s="185">
        <f>'Lista de chequeo'!H71</f>
        <v>3</v>
      </c>
      <c r="F61" s="185">
        <f>'Lista de chequeo'!J71</f>
        <v>0</v>
      </c>
      <c r="G61" s="190"/>
      <c r="H61" s="191"/>
      <c r="I61" s="192"/>
    </row>
    <row r="62" spans="2:9" s="3" customFormat="1" ht="48.6" customHeight="1" x14ac:dyDescent="0.25">
      <c r="B62" s="185" t="str">
        <f>'Lista de chequeo'!B72</f>
        <v>2.2.10</v>
      </c>
      <c r="C62" s="185" t="str">
        <f>'Lista de chequeo'!D72</f>
        <v xml:space="preserve">Las áreas intervenidas por la actividad minera deben ser restauradas o tener un proceso de restablecimiento de la cobertura vegetal según el tipo de ecosistema, de acuerdo con las prioridades de manejo territorial de las autoridades de la comunidad. </v>
      </c>
      <c r="D62" s="185" t="str">
        <f>'Lista de chequeo'!G72</f>
        <v>Sistema de Producción</v>
      </c>
      <c r="E62" s="185">
        <f>'Lista de chequeo'!H72</f>
        <v>6</v>
      </c>
      <c r="F62" s="185">
        <f>'Lista de chequeo'!J72</f>
        <v>0</v>
      </c>
      <c r="G62" s="190"/>
      <c r="H62" s="191"/>
      <c r="I62" s="192"/>
    </row>
    <row r="63" spans="2:9" s="3" customFormat="1" ht="48.6" customHeight="1" x14ac:dyDescent="0.25">
      <c r="B63" s="185" t="str">
        <f>'Lista de chequeo'!B73</f>
        <v>2.2.11</v>
      </c>
      <c r="C63" s="185" t="str">
        <f>'Lista de chequeo'!D73</f>
        <v>La eliminación de relaves, de aguas residuales y de residuos químicos debe ser planificada correctamente y ejecutada por personas con experiencia.</v>
      </c>
      <c r="D63" s="185" t="str">
        <f>'Lista de chequeo'!G73</f>
        <v>Sistema de Producción</v>
      </c>
      <c r="E63" s="185">
        <f>'Lista de chequeo'!H73</f>
        <v>6</v>
      </c>
      <c r="F63" s="185">
        <f>'Lista de chequeo'!J73</f>
        <v>0</v>
      </c>
      <c r="G63" s="190"/>
      <c r="H63" s="191"/>
      <c r="I63" s="192"/>
    </row>
    <row r="64" spans="2:9" s="3" customFormat="1" ht="48.6" customHeight="1" x14ac:dyDescent="0.25">
      <c r="B64" s="185" t="str">
        <f>'Lista de chequeo'!B75</f>
        <v>2.3.1</v>
      </c>
      <c r="C64" s="185" t="str">
        <f>'Lista de chequeo'!D75</f>
        <v>No se debe utilizar mercurio ni cianuro para el procesamiento de minerales; sólo se deben utilizar métodos gravimétricos.</v>
      </c>
      <c r="D64" s="185" t="str">
        <f>'Lista de chequeo'!G75</f>
        <v>Sistema de Producción Oro Ecológico</v>
      </c>
      <c r="E64" s="185">
        <f>'Lista de chequeo'!H75</f>
        <v>0</v>
      </c>
      <c r="F64" s="185">
        <f>'Lista de chequeo'!J75</f>
        <v>0</v>
      </c>
      <c r="G64" s="190"/>
      <c r="H64" s="191"/>
      <c r="I64" s="192"/>
    </row>
    <row r="65" spans="2:9" s="3" customFormat="1" ht="48.6" customHeight="1" x14ac:dyDescent="0.25">
      <c r="B65" s="185" t="str">
        <f>'Lista de chequeo'!B76</f>
        <v>2.3.2</v>
      </c>
      <c r="C65" s="185" t="str">
        <f>'Lista de chequeo'!D76</f>
        <v xml:space="preserve">Las perturbaciones ecológicas debidas a la minería son reducidas al mínimo a través de la implementación de un plan de gestión ambiental.  </v>
      </c>
      <c r="D65" s="185" t="str">
        <f>'Lista de chequeo'!G76</f>
        <v>Sistema de Producción Oro Ecológico</v>
      </c>
      <c r="E65" s="185">
        <f>'Lista de chequeo'!H76</f>
        <v>0</v>
      </c>
      <c r="F65" s="185">
        <f>'Lista de chequeo'!J76</f>
        <v>0</v>
      </c>
      <c r="G65" s="190"/>
      <c r="H65" s="191"/>
      <c r="I65" s="192"/>
    </row>
    <row r="66" spans="2:9" s="3" customFormat="1" ht="48.6" customHeight="1" x14ac:dyDescent="0.25">
      <c r="B66" s="185" t="str">
        <f>'Lista de chequeo'!B77</f>
        <v>2.3.3</v>
      </c>
      <c r="C66" s="185" t="str">
        <f>'Lista de chequeo'!D77</f>
        <v>Desde el inicio de las nuevas operaciones, la OMAPE debe implementar un proceso de rehabilitación de los ecosistemas nativos o acordar un uso alterno de acuerdo con las prioridades de gestión territorial de las autoridades locales de la comunidad.</v>
      </c>
      <c r="D66" s="185" t="str">
        <f>'Lista de chequeo'!G77</f>
        <v>Sistema de Producción Oro Ecológico</v>
      </c>
      <c r="E66" s="185">
        <f>'Lista de chequeo'!H77</f>
        <v>0</v>
      </c>
      <c r="F66" s="185">
        <f>'Lista de chequeo'!J77</f>
        <v>0</v>
      </c>
      <c r="G66" s="190"/>
      <c r="H66" s="191"/>
      <c r="I66" s="192"/>
    </row>
    <row r="67" spans="2:9" s="3" customFormat="1" ht="48.6" customHeight="1" x14ac:dyDescent="0.25">
      <c r="B67" s="185" t="str">
        <f>'Lista de chequeo'!B80</f>
        <v>3.1.1</v>
      </c>
      <c r="C67" s="185" t="str">
        <f>'Lista de chequeo'!D80</f>
        <v>Con el objeto de mejorar progresivamente las condiciones laborales de trabajadores contratados y entidades en su área minera (empresas, empleadores), la OMAPE debe comenzar haciendo una evaluación de las condiciones laborales existentes en el Sistema de Producción Fairmined. Ésta constituye la línea de base contra la cual se medirá el progreso a lo largo de los años.</v>
      </c>
      <c r="D67" s="185" t="str">
        <f>'Lista de chequeo'!G80</f>
        <v>Sistema de Producción</v>
      </c>
      <c r="E67" s="185">
        <f>'Lista de chequeo'!H80</f>
        <v>3</v>
      </c>
      <c r="F67" s="185">
        <f>'Lista de chequeo'!J80</f>
        <v>0</v>
      </c>
      <c r="G67" s="190"/>
      <c r="H67" s="191"/>
      <c r="I67" s="192"/>
    </row>
    <row r="68" spans="2:9" s="3" customFormat="1" ht="48.6" customHeight="1" x14ac:dyDescent="0.25">
      <c r="B68" s="185" t="str">
        <f>'Lista de chequeo'!B81</f>
        <v>3.1.1</v>
      </c>
      <c r="C68" s="185" t="str">
        <f>'Lista de chequeo'!D81</f>
        <v xml:space="preserve">Con el objeto de mejorar progresivamente las condiciones laborales de trabajadores contratados y entidades en su área minera (empresas, empleadores), la OMAPE debe comenzar haciendo una evaluación de las condiciones laborales existentes en toda su área minera. </v>
      </c>
      <c r="D68" s="185" t="str">
        <f>'Lista de chequeo'!G81</f>
        <v>OMAPE</v>
      </c>
      <c r="E68" s="185">
        <f>'Lista de chequeo'!H81</f>
        <v>6</v>
      </c>
      <c r="F68" s="185">
        <f>'Lista de chequeo'!J81</f>
        <v>0</v>
      </c>
      <c r="G68" s="190"/>
      <c r="H68" s="191"/>
      <c r="I68" s="192"/>
    </row>
    <row r="69" spans="2:9" s="3" customFormat="1" ht="48.6" customHeight="1" x14ac:dyDescent="0.25">
      <c r="B69" s="185" t="str">
        <f>'Lista de chequeo'!B83</f>
        <v>3.2.1</v>
      </c>
      <c r="C69" s="185" t="str">
        <f>'Lista de chequeo'!D83</f>
        <v>Todos los mineros deben usar el equipo básico de protección personal, de conformidad con la naturaleza de la mina, el trabajo a realizar y el lugar donde ocurre.</v>
      </c>
      <c r="D69" s="185" t="str">
        <f>'Lista de chequeo'!G83</f>
        <v>OMAPE</v>
      </c>
      <c r="E69" s="185">
        <f>'Lista de chequeo'!H83</f>
        <v>0</v>
      </c>
      <c r="F69" s="185">
        <f>'Lista de chequeo'!J83</f>
        <v>0</v>
      </c>
      <c r="G69" s="190"/>
      <c r="H69" s="191"/>
      <c r="I69" s="192"/>
    </row>
    <row r="70" spans="2:9" s="3" customFormat="1" ht="48.6" customHeight="1" x14ac:dyDescent="0.25">
      <c r="B70" s="185" t="str">
        <f>'Lista de chequeo'!B84</f>
        <v>3.2.2</v>
      </c>
      <c r="C70" s="185" t="str">
        <f>'Lista de chequeo'!D84</f>
        <v>Un comité debe ser establecido, que se encargue de tomar decisiones y de implementar acciones referidas a la salud y la seguridad en el puesto de trabajo.</v>
      </c>
      <c r="D70" s="185" t="str">
        <f>'Lista de chequeo'!G84</f>
        <v>OMAPE</v>
      </c>
      <c r="E70" s="185">
        <f>'Lista de chequeo'!H84</f>
        <v>0</v>
      </c>
      <c r="F70" s="185">
        <f>'Lista de chequeo'!J84</f>
        <v>0</v>
      </c>
      <c r="G70" s="190"/>
      <c r="H70" s="191"/>
      <c r="I70" s="192"/>
    </row>
    <row r="71" spans="2:9" s="3" customFormat="1" ht="48.6" customHeight="1" x14ac:dyDescent="0.25">
      <c r="B71" s="185" t="str">
        <f>'Lista de chequeo'!B85</f>
        <v>3.2.3</v>
      </c>
      <c r="C71" s="185" t="str">
        <f>'Lista de chequeo'!D85</f>
        <v xml:space="preserve">
Todos los procesos de trabajo, los lugares de trabajo, la maquinaria y equipo deben ser tan seguros como sea razonablemente posible.</v>
      </c>
      <c r="D71" s="185" t="str">
        <f>'Lista de chequeo'!G85</f>
        <v>OMAPE</v>
      </c>
      <c r="E71" s="185">
        <f>'Lista de chequeo'!H85</f>
        <v>0</v>
      </c>
      <c r="F71" s="185">
        <f>'Lista de chequeo'!J85</f>
        <v>0</v>
      </c>
      <c r="G71" s="190"/>
      <c r="H71" s="191"/>
      <c r="I71" s="192"/>
    </row>
    <row r="72" spans="2:9" s="3" customFormat="1" ht="48.6" customHeight="1" x14ac:dyDescent="0.25">
      <c r="B72" s="185" t="str">
        <f>'Lista de chequeo'!B86</f>
        <v>3.2.4</v>
      </c>
      <c r="C72" s="185" t="str">
        <f>'Lista de chequeo'!D86</f>
        <v>Se debe mantener un registro de accidentes, fatalidades y enfermedades relacionados con el trabajo.</v>
      </c>
      <c r="D72" s="185" t="str">
        <f>'Lista de chequeo'!G86</f>
        <v>OMAPE</v>
      </c>
      <c r="E72" s="185">
        <f>'Lista de chequeo'!H86</f>
        <v>0</v>
      </c>
      <c r="F72" s="185">
        <f>'Lista de chequeo'!J86</f>
        <v>0</v>
      </c>
      <c r="G72" s="190"/>
      <c r="H72" s="191"/>
      <c r="I72" s="192"/>
    </row>
    <row r="73" spans="2:9" s="3" customFormat="1" ht="48.6" customHeight="1" x14ac:dyDescent="0.25">
      <c r="B73" s="185" t="str">
        <f>'Lista de chequeo'!B87</f>
        <v>3.2.5</v>
      </c>
      <c r="C73" s="185" t="str">
        <f>'Lista de chequeo'!D87</f>
        <v xml:space="preserve">
Todos los mineros deben recibir capacitación básica en el tema de los riesgos de salud y seguridad minera.</v>
      </c>
      <c r="D73" s="185" t="str">
        <f>'Lista de chequeo'!G87</f>
        <v>OMAPE</v>
      </c>
      <c r="E73" s="185">
        <f>'Lista de chequeo'!H87</f>
        <v>0</v>
      </c>
      <c r="F73" s="185">
        <f>'Lista de chequeo'!J87</f>
        <v>0</v>
      </c>
      <c r="G73" s="190"/>
      <c r="H73" s="191"/>
      <c r="I73" s="192"/>
    </row>
    <row r="74" spans="2:9" s="3" customFormat="1" ht="48.6" customHeight="1" x14ac:dyDescent="0.25">
      <c r="B74" s="185" t="str">
        <f>'Lista de chequeo'!B88</f>
        <v>3.2.6</v>
      </c>
      <c r="C74" s="185" t="str">
        <f>'Lista de chequeo'!D88</f>
        <v>Se debe tener un programa de primeros auxilios.</v>
      </c>
      <c r="D74" s="185" t="str">
        <f>'Lista de chequeo'!G88</f>
        <v>OMAPE</v>
      </c>
      <c r="E74" s="185">
        <f>'Lista de chequeo'!H88</f>
        <v>0</v>
      </c>
      <c r="F74" s="185">
        <f>'Lista de chequeo'!J88</f>
        <v>0</v>
      </c>
      <c r="G74" s="190"/>
      <c r="H74" s="191"/>
      <c r="I74" s="192"/>
    </row>
    <row r="75" spans="2:9" s="3" customFormat="1" ht="48.6" customHeight="1" x14ac:dyDescent="0.25">
      <c r="B75" s="185" t="str">
        <f>'Lista de chequeo'!B89</f>
        <v>3.2.7</v>
      </c>
      <c r="C75" s="185" t="str">
        <f>'Lista de chequeo'!D89</f>
        <v>Todos los mineros deben tener acceso a información y formación sobre cómo prevenir principales riesgos, prepararse y responder a las emergencias.</v>
      </c>
      <c r="D75" s="185" t="str">
        <f>'Lista de chequeo'!G89</f>
        <v>Sistema de Producción</v>
      </c>
      <c r="E75" s="185">
        <f>'Lista de chequeo'!H89</f>
        <v>1</v>
      </c>
      <c r="F75" s="185">
        <f>'Lista de chequeo'!J89</f>
        <v>0</v>
      </c>
      <c r="G75" s="190"/>
      <c r="H75" s="191"/>
      <c r="I75" s="192"/>
    </row>
    <row r="76" spans="2:9" s="3" customFormat="1" ht="48.6" customHeight="1" x14ac:dyDescent="0.25">
      <c r="B76" s="185" t="str">
        <f>'Lista de chequeo'!B90</f>
        <v>3.2.8</v>
      </c>
      <c r="C76" s="185" t="str">
        <f>'Lista de chequeo'!D90</f>
        <v>Todos los mineros deben ser incluidos en un programa de controles médicos regulares, incluyendo la atención en materia de salud de las mujeres. Los mineros son libres de rechazar el control médico, salvo si es obligatorio por ley.</v>
      </c>
      <c r="D76" s="185" t="str">
        <f>'Lista de chequeo'!G90</f>
        <v>Sistema de Producción</v>
      </c>
      <c r="E76" s="185">
        <f>'Lista de chequeo'!H90</f>
        <v>1</v>
      </c>
      <c r="F76" s="185">
        <f>'Lista de chequeo'!J90</f>
        <v>0</v>
      </c>
      <c r="G76" s="190"/>
      <c r="H76" s="191"/>
      <c r="I76" s="192"/>
    </row>
    <row r="77" spans="2:9" s="3" customFormat="1" ht="48.6" customHeight="1" x14ac:dyDescent="0.25">
      <c r="B77" s="185" t="str">
        <f>'Lista de chequeo'!B91</f>
        <v>3.2.9</v>
      </c>
      <c r="C77" s="185" t="str">
        <f>'Lista de chequeo'!D91</f>
        <v xml:space="preserve">La OMAPE debe tener una política clara y definido para abordar la violencia de género, y debe educar a sus mineros sobre el acoso sexual en el trabajo.
</v>
      </c>
      <c r="D77" s="185" t="str">
        <f>'Lista de chequeo'!G91</f>
        <v>Sistema de Producción</v>
      </c>
      <c r="E77" s="185">
        <f>'Lista de chequeo'!H91</f>
        <v>1</v>
      </c>
      <c r="F77" s="185">
        <f>'Lista de chequeo'!J91</f>
        <v>0</v>
      </c>
      <c r="G77" s="190"/>
      <c r="H77" s="191"/>
      <c r="I77" s="192"/>
    </row>
    <row r="78" spans="2:9" s="3" customFormat="1" ht="48.6" customHeight="1" x14ac:dyDescent="0.25">
      <c r="B78" s="185" t="str">
        <f>'Lista de chequeo'!B92</f>
        <v>3.2.10</v>
      </c>
      <c r="C78" s="185" t="str">
        <f>'Lista de chequeo'!D92</f>
        <v>Se debe haber identificado los riesgos del lugar de trabajo (recogiendo y analizando información desagregada por género) y haber establecido un sistema de monitoreo.</v>
      </c>
      <c r="D78" s="185" t="str">
        <f>'Lista de chequeo'!G92</f>
        <v>Sistema de Producción</v>
      </c>
      <c r="E78" s="185">
        <f>'Lista de chequeo'!H92</f>
        <v>1</v>
      </c>
      <c r="F78" s="185">
        <f>'Lista de chequeo'!J92</f>
        <v>0</v>
      </c>
      <c r="G78" s="190"/>
      <c r="H78" s="191"/>
      <c r="I78" s="192"/>
    </row>
    <row r="79" spans="2:9" s="3" customFormat="1" ht="48.6" customHeight="1" x14ac:dyDescent="0.25">
      <c r="B79" s="185" t="str">
        <f>'Lista de chequeo'!B93</f>
        <v>3.2.11</v>
      </c>
      <c r="C79" s="185" t="str">
        <f>'Lista de chequeo'!D93</f>
        <v>La OMAPE debe trabajar con las autoridades locales u otras partes relevantes para realizar un diagnostico, basado en genero, de los principales riesgos y vulnerabilidades a accidentes o desastres debido a la actividad minera</v>
      </c>
      <c r="D79" s="185" t="str">
        <f>'Lista de chequeo'!G93</f>
        <v>Comunidad</v>
      </c>
      <c r="E79" s="185">
        <f>'Lista de chequeo'!H93</f>
        <v>3</v>
      </c>
      <c r="F79" s="185">
        <f>'Lista de chequeo'!J93</f>
        <v>0</v>
      </c>
      <c r="G79" s="190"/>
      <c r="H79" s="191"/>
      <c r="I79" s="192"/>
    </row>
    <row r="80" spans="2:9" s="3" customFormat="1" ht="48.6" customHeight="1" x14ac:dyDescent="0.25">
      <c r="B80" s="185" t="str">
        <f>'Lista de chequeo'!B94</f>
        <v>3.2.12</v>
      </c>
      <c r="C80" s="185" t="str">
        <f>'Lista de chequeo'!D94</f>
        <v>La OMAPE debe tomar medidas para educar a la comunidad cercana en riesgos en salud y seguridad, relacionados con la actividad minera.</v>
      </c>
      <c r="D80" s="185" t="str">
        <f>'Lista de chequeo'!G94</f>
        <v>Comunidad</v>
      </c>
      <c r="E80" s="185">
        <f>'Lista de chequeo'!H94</f>
        <v>3</v>
      </c>
      <c r="F80" s="185">
        <f>'Lista de chequeo'!J94</f>
        <v>0</v>
      </c>
      <c r="G80" s="190"/>
      <c r="H80" s="191"/>
      <c r="I80" s="192"/>
    </row>
    <row r="81" spans="2:9" s="3" customFormat="1" ht="48.6" customHeight="1" x14ac:dyDescent="0.25">
      <c r="B81" s="185" t="str">
        <f>'Lista de chequeo'!B95</f>
        <v>3.2.13</v>
      </c>
      <c r="C81" s="185" t="str">
        <f>'Lista de chequeo'!D95</f>
        <v>Se debe tener un plan de rescate minero</v>
      </c>
      <c r="D81" s="185" t="str">
        <f>'Lista de chequeo'!G95</f>
        <v>OMAPE</v>
      </c>
      <c r="E81" s="185">
        <f>'Lista de chequeo'!H95</f>
        <v>3</v>
      </c>
      <c r="F81" s="185">
        <f>'Lista de chequeo'!J95</f>
        <v>0</v>
      </c>
      <c r="G81" s="190"/>
      <c r="H81" s="191"/>
      <c r="I81" s="192"/>
    </row>
    <row r="82" spans="2:9" s="3" customFormat="1" ht="48.6" customHeight="1" x14ac:dyDescent="0.25">
      <c r="B82" s="185" t="str">
        <f>'Lista de chequeo'!B97</f>
        <v>3.3.1</v>
      </c>
      <c r="C82" s="185" t="str">
        <f>'Lista de chequeo'!D97</f>
        <v xml:space="preserve">En ausencia de sistemas de protección de seguridad social, los mineros afectados por accidentes, enfermedad profesional, o desastres, deben recibir ayuda económica proveniente de fondos de apoyo económico recaudados entre sus mineros.
</v>
      </c>
      <c r="D82" s="185" t="str">
        <f>'Lista de chequeo'!G97</f>
        <v>Sistema de Producción</v>
      </c>
      <c r="E82" s="185">
        <f>'Lista de chequeo'!H97</f>
        <v>0</v>
      </c>
      <c r="F82" s="185">
        <f>'Lista de chequeo'!J97</f>
        <v>0</v>
      </c>
      <c r="G82" s="190"/>
      <c r="H82" s="191"/>
      <c r="I82" s="192"/>
    </row>
    <row r="83" spans="2:9" s="3" customFormat="1" ht="48.6" customHeight="1" x14ac:dyDescent="0.25">
      <c r="B83" s="185" t="str">
        <f>'Lista de chequeo'!B98</f>
        <v>3.3.2</v>
      </c>
      <c r="C83" s="185" t="str">
        <f>'Lista de chequeo'!D98</f>
        <v>Los herederos de mineros-miembros fallecidos no deben perder los derechos y obligaciones que los fallecidos tenían en la mina y en la organización.</v>
      </c>
      <c r="D83" s="185" t="str">
        <f>'Lista de chequeo'!G98</f>
        <v>Sistema de Producción</v>
      </c>
      <c r="E83" s="185">
        <f>'Lista de chequeo'!H98</f>
        <v>0</v>
      </c>
      <c r="F83" s="185">
        <f>'Lista de chequeo'!J98</f>
        <v>0</v>
      </c>
      <c r="G83" s="190"/>
      <c r="H83" s="191"/>
      <c r="I83" s="192"/>
    </row>
    <row r="84" spans="2:9" s="3" customFormat="1" ht="48.6" customHeight="1" x14ac:dyDescent="0.25">
      <c r="B84" s="185" t="str">
        <f>'Lista de chequeo'!B99</f>
        <v>3.3.3</v>
      </c>
      <c r="C84" s="185" t="str">
        <f>'Lista de chequeo'!D99</f>
        <v xml:space="preserve">Todos los mineros incluidos en el Sistema de Producción deben beneficiarse de un programa de seguridad social en materia de salud, pensiones, y riesgos laborales. </v>
      </c>
      <c r="D84" s="185" t="str">
        <f>'Lista de chequeo'!G99</f>
        <v>Sistema de Producción</v>
      </c>
      <c r="E84" s="185">
        <f>'Lista de chequeo'!H99</f>
        <v>3</v>
      </c>
      <c r="F84" s="185">
        <f>'Lista de chequeo'!J99</f>
        <v>0</v>
      </c>
      <c r="G84" s="190"/>
      <c r="H84" s="191"/>
      <c r="I84" s="192"/>
    </row>
    <row r="85" spans="2:9" s="3" customFormat="1" ht="48.6" customHeight="1" x14ac:dyDescent="0.25">
      <c r="B85" s="185" t="str">
        <f>'Lista de chequeo'!B100</f>
        <v>3.3.4</v>
      </c>
      <c r="C85" s="185" t="str">
        <f>'Lista de chequeo'!D100</f>
        <v>En el caso de muerte de un trabajador, la indemnización debe ser otorgada a la viuda o al viudo y a los herederos, si los hubiera. Aplica solo para trabajadores no cubiertos por riesgos profesionales y pensión, de acuerdo con la legislación nacional.</v>
      </c>
      <c r="D85" s="185" t="str">
        <f>'Lista de chequeo'!G100</f>
        <v>Sistema de Producción</v>
      </c>
      <c r="E85" s="185">
        <f>'Lista de chequeo'!H100</f>
        <v>3</v>
      </c>
      <c r="F85" s="185">
        <f>'Lista de chequeo'!J100</f>
        <v>0</v>
      </c>
      <c r="G85" s="190"/>
      <c r="H85" s="191"/>
      <c r="I85" s="192"/>
    </row>
    <row r="86" spans="2:9" s="3" customFormat="1" ht="48.6" customHeight="1" x14ac:dyDescent="0.25">
      <c r="B86" s="185" t="str">
        <f>'Lista de chequeo'!B102</f>
        <v>3.4.1</v>
      </c>
      <c r="C86" s="185" t="str">
        <f>'Lista de chequeo'!D102</f>
        <v xml:space="preserve">Las condiciones de empleo y los salarios de trabajadores contratados deben ser equivalentes o superar la media salarial nacional o el salario mínimo oficial para las ocupaciones similares, cualquiera  sea la mayor. Todo empleador  en el ámbito de un Sistema de Producción FAIRMINED debe especificar los salarios para todas las funciones.
El ingreso promedio bajo los acuerdos de ganancia y riesgo compartido (cuando se aplica) no debe ser desventajoso en comparación con los salarios fijos.
</v>
      </c>
      <c r="D86" s="185" t="str">
        <f>'Lista de chequeo'!G102</f>
        <v>Sistema de Producción</v>
      </c>
      <c r="E86" s="185">
        <f>'Lista de chequeo'!H102</f>
        <v>0</v>
      </c>
      <c r="F86" s="185">
        <f>'Lista de chequeo'!J102</f>
        <v>0</v>
      </c>
      <c r="G86" s="190"/>
      <c r="H86" s="191"/>
      <c r="I86" s="192"/>
    </row>
    <row r="87" spans="2:9" s="3" customFormat="1" ht="48.6" customHeight="1" x14ac:dyDescent="0.25">
      <c r="B87" s="185" t="str">
        <f>'Lista de chequeo'!B103</f>
        <v>3.4.2</v>
      </c>
      <c r="C87" s="185" t="str">
        <f>'Lista de chequeo'!D103</f>
        <v xml:space="preserve">El pago debe ser realizado con regularidad y en forma oportuna, ya sea en moneda de curso legal o “en especie” (mena u oro) según lo acordado, y debe estar debidamente documentado.
Se prohíbe el pago mediante bonos, cupones o pagarés.
</v>
      </c>
      <c r="D87" s="185" t="str">
        <f>'Lista de chequeo'!G103</f>
        <v>Sistema de Producción</v>
      </c>
      <c r="E87" s="185">
        <f>'Lista de chequeo'!H103</f>
        <v>0</v>
      </c>
      <c r="F87" s="185">
        <f>'Lista de chequeo'!J103</f>
        <v>0</v>
      </c>
      <c r="G87" s="190"/>
      <c r="H87" s="191"/>
      <c r="I87" s="192"/>
    </row>
    <row r="88" spans="2:9" s="3" customFormat="1" ht="48.6" customHeight="1" x14ac:dyDescent="0.25">
      <c r="B88" s="185" t="str">
        <f>'Lista de chequeo'!B104</f>
        <v>3.4.3</v>
      </c>
      <c r="C88" s="185" t="str">
        <f>'Lista de chequeo'!D104</f>
        <v>Las deducciones de los salarios de trabajadores contratados sólo se permiten de acuerdo a lo estipulado por las leyes nacionales, según lo fijado en un Acuerdo de Negociación Colectiva o si el empleado (a) ha dado su consentimiento escrito.</v>
      </c>
      <c r="D88" s="185" t="str">
        <f>'Lista de chequeo'!G104</f>
        <v>Sistema de Producción</v>
      </c>
      <c r="E88" s="185">
        <f>'Lista de chequeo'!H104</f>
        <v>0</v>
      </c>
      <c r="F88" s="185">
        <f>'Lista de chequeo'!J104</f>
        <v>0</v>
      </c>
      <c r="G88" s="190"/>
      <c r="H88" s="191"/>
      <c r="I88" s="192"/>
    </row>
    <row r="89" spans="2:9" s="3" customFormat="1" ht="48.6" customHeight="1" x14ac:dyDescent="0.25">
      <c r="B89" s="185" t="str">
        <f>'Lista de chequeo'!B105</f>
        <v>3.4.4</v>
      </c>
      <c r="C89" s="185" t="str">
        <f>'Lista de chequeo'!D105</f>
        <v>Las condiciones de empleo referente a descanso médico, vacaciones anuales, licencia de maternidad, las prestaciones de seguridad social y los beneficios no monetarios para trabajadores contratados deben ser, por lo menos, iguales a las establecidas en la legislación nacional, a las regulaciones del Convenio Colectivo del sector (si existe), o el acuerdo firmado entre la organización de trabajadores y el empleador, cualquiera  que sea mayor.</v>
      </c>
      <c r="D89" s="185" t="str">
        <f>'Lista de chequeo'!G105</f>
        <v>Sistema de Producción</v>
      </c>
      <c r="E89" s="185">
        <f>'Lista de chequeo'!H105</f>
        <v>0</v>
      </c>
      <c r="F89" s="185">
        <f>'Lista de chequeo'!J105</f>
        <v>0</v>
      </c>
      <c r="G89" s="190"/>
      <c r="H89" s="191"/>
      <c r="I89" s="192"/>
    </row>
    <row r="90" spans="2:9" s="3" customFormat="1" ht="48.6" customHeight="1" x14ac:dyDescent="0.25">
      <c r="B90" s="185" t="str">
        <f>'Lista de chequeo'!B106</f>
        <v>3.4.5</v>
      </c>
      <c r="C90" s="185" t="str">
        <f>'Lista de chequeo'!D106</f>
        <v>Las horas de trabajo y las horas extras deben cumplir con la legislación aplicable y los estándares industriales. Los trabajadores contratados no deben trabajar más de 48 horas semanales en horario normal.
Se pueden pactar horarios de trabajo atípicos si estos se definen de mutuo acuerdo entre el empleado y el empleador. Estos horarios atípicos deben incluir tiempos de descanso apropiados y de acuerdo a la Legislación Nacional y por ningún motivo podrán pactarse en detrimento del
empleado u obviando determinaciones legales.</v>
      </c>
      <c r="D90" s="185" t="str">
        <f>'Lista de chequeo'!G106</f>
        <v>Sistema de Producción</v>
      </c>
      <c r="E90" s="185">
        <f>'Lista de chequeo'!H106</f>
        <v>0</v>
      </c>
      <c r="F90" s="185">
        <f>'Lista de chequeo'!J106</f>
        <v>0</v>
      </c>
      <c r="G90" s="190"/>
      <c r="H90" s="191"/>
      <c r="I90" s="192"/>
    </row>
    <row r="91" spans="2:9" s="3" customFormat="1" ht="48.6" customHeight="1" x14ac:dyDescent="0.25">
      <c r="B91" s="185" t="str">
        <f>'Lista de chequeo'!B107</f>
        <v>3.4.6</v>
      </c>
      <c r="C91" s="185" t="str">
        <f>'Lista de chequeo'!D107</f>
        <v xml:space="preserve">El trabajo en horas extra debe ser voluntario y no debe exceder las 12 horas semanales para trabajadores contratados, a menos que haya circunstancias excepcionales. No se debe requerir regularmente, y será siempre remunerado con una tarifa superior. 
La organización de trabajadores (no un trabajador individual) y el empleador pueden firmar un acuerdo para implementar horarios alternativos estables, siempre que se considere de interés mutuo para las partes, sea permitido por la legislación y sea razonable y justo con el minero.
</v>
      </c>
      <c r="D91" s="185" t="str">
        <f>'Lista de chequeo'!G107</f>
        <v>Sistema de Producción</v>
      </c>
      <c r="E91" s="185">
        <f>'Lista de chequeo'!H107</f>
        <v>0</v>
      </c>
      <c r="F91" s="185">
        <f>'Lista de chequeo'!J107</f>
        <v>0</v>
      </c>
      <c r="G91" s="190"/>
      <c r="H91" s="191"/>
      <c r="I91" s="192"/>
    </row>
    <row r="92" spans="2:9" s="3" customFormat="1" ht="48.6" customHeight="1" x14ac:dyDescent="0.25">
      <c r="B92" s="185" t="str">
        <f>'Lista de chequeo'!B108</f>
        <v>3.4.7</v>
      </c>
      <c r="C92" s="185" t="str">
        <f>'Lista de chequeo'!D108</f>
        <v>Los trabajadores deben tener al menos 24 horas consecutivas de descanso cada 7 días, a menos que haya circunstancias excepcionales.
Excepciones eventuales deben seguir la legislación para la industria minera. Las excepciones no deben ser establecidas regularmente.</v>
      </c>
      <c r="D92" s="185" t="str">
        <f>'Lista de chequeo'!G108</f>
        <v>Sistema de Producción</v>
      </c>
      <c r="E92" s="185">
        <f>'Lista de chequeo'!H108</f>
        <v>0</v>
      </c>
      <c r="F92" s="185">
        <f>'Lista de chequeo'!J108</f>
        <v>0</v>
      </c>
      <c r="G92" s="190"/>
      <c r="H92" s="191"/>
      <c r="I92" s="192"/>
    </row>
    <row r="93" spans="2:9" s="3" customFormat="1" ht="48.6" customHeight="1" x14ac:dyDescent="0.25">
      <c r="B93" s="185" t="str">
        <f>'Lista de chequeo'!B109</f>
        <v>3.4.8</v>
      </c>
      <c r="C93" s="185" t="str">
        <f>'Lista de chequeo'!D109</f>
        <v xml:space="preserve">El descanso anual, sin contar descanso médico o licencias ocasionales, debe ser de al menos dos semanas pagadas por año para trabajadores contratados.
</v>
      </c>
      <c r="D93" s="185" t="str">
        <f>'Lista de chequeo'!G109</f>
        <v>Sistema de Producción</v>
      </c>
      <c r="E93" s="185">
        <f>'Lista de chequeo'!H109</f>
        <v>0</v>
      </c>
      <c r="F93" s="185">
        <f>'Lista de chequeo'!J109</f>
        <v>0</v>
      </c>
      <c r="G93" s="190"/>
      <c r="H93" s="191"/>
      <c r="I93" s="192"/>
    </row>
    <row r="94" spans="2:9" s="3" customFormat="1" ht="48.6" customHeight="1" x14ac:dyDescent="0.25">
      <c r="B94" s="185" t="str">
        <f>'Lista de chequeo'!B110</f>
        <v>3.4.9</v>
      </c>
      <c r="C94" s="185" t="str">
        <f>'Lista de chequeo'!D110</f>
        <v>Todos los trabajadores contratados deben tener un contrato legal vinculante.</v>
      </c>
      <c r="D94" s="185" t="str">
        <f>'Lista de chequeo'!G110</f>
        <v>Sistema de Producción</v>
      </c>
      <c r="E94" s="185">
        <f>'Lista de chequeo'!H110</f>
        <v>0</v>
      </c>
      <c r="F94" s="185">
        <f>'Lista de chequeo'!J110</f>
        <v>0</v>
      </c>
      <c r="G94" s="190"/>
      <c r="H94" s="191"/>
      <c r="I94" s="192"/>
    </row>
    <row r="95" spans="2:9" s="3" customFormat="1" ht="48.6" customHeight="1" x14ac:dyDescent="0.25">
      <c r="B95" s="185" t="str">
        <f>'Lista de chequeo'!B111</f>
        <v>3.4.10</v>
      </c>
      <c r="C95" s="185" t="str">
        <f>'Lista de chequeo'!D111</f>
        <v>Si la OMAPE o empleadores dentro de su alcance contratan a terceros para la contratación de empleados, esta tercera parte debe ser incluida en el ámbito de la OMAPE y debe cumplir con todos los requisitos de FAIRMINED.</v>
      </c>
      <c r="D95" s="185" t="str">
        <f>'Lista de chequeo'!G111</f>
        <v>Sistema de Producción</v>
      </c>
      <c r="E95" s="185">
        <f>'Lista de chequeo'!H111</f>
        <v>0</v>
      </c>
      <c r="F95" s="185">
        <f>'Lista de chequeo'!J111</f>
        <v>0</v>
      </c>
      <c r="G95" s="190"/>
      <c r="H95" s="191"/>
      <c r="I95" s="192"/>
    </row>
    <row r="96" spans="2:9" s="3" customFormat="1" ht="48.6" customHeight="1" x14ac:dyDescent="0.25">
      <c r="B96" s="185" t="str">
        <f>'Lista de chequeo'!B112</f>
        <v>3.4.11</v>
      </c>
      <c r="C96" s="185" t="str">
        <f>'Lista de chequeo'!D112</f>
        <v>Los empleados autónomos que hayan estado laborando por un periodo mayor a 3 meses de servicios ininterrumpidos dentro del Sistema de Producción Fairmined deben tener implementado un acuerdo justo y transparente de repartición de ganancias con el dueño.</v>
      </c>
      <c r="D96" s="185" t="str">
        <f>'Lista de chequeo'!G112</f>
        <v>Sistema de Producción</v>
      </c>
      <c r="E96" s="185">
        <f>'Lista de chequeo'!H112</f>
        <v>3</v>
      </c>
      <c r="F96" s="185">
        <f>'Lista de chequeo'!J112</f>
        <v>0</v>
      </c>
      <c r="G96" s="190"/>
      <c r="H96" s="191"/>
      <c r="I96" s="192"/>
    </row>
    <row r="97" spans="2:9" s="3" customFormat="1" ht="48.6" customHeight="1" x14ac:dyDescent="0.25">
      <c r="B97" s="185" t="str">
        <f>'Lista de chequeo'!B113</f>
        <v>3.4.12</v>
      </c>
      <c r="C97" s="185" t="str">
        <f>'Lista de chequeo'!D113</f>
        <v>Los salarios deben ser incrementados gradualmente a niveles de "salario digno" por encima del salario mínimo oficial.</v>
      </c>
      <c r="D97" s="185" t="str">
        <f>'Lista de chequeo'!G113</f>
        <v>Sistema de Producción</v>
      </c>
      <c r="E97" s="185">
        <f>'Lista de chequeo'!H113</f>
        <v>3</v>
      </c>
      <c r="F97" s="185">
        <f>'Lista de chequeo'!J113</f>
        <v>0</v>
      </c>
      <c r="G97" s="190"/>
      <c r="H97" s="191"/>
      <c r="I97" s="192"/>
    </row>
    <row r="98" spans="2:9" s="3" customFormat="1" ht="48.6" customHeight="1" x14ac:dyDescent="0.25">
      <c r="B98" s="185" t="str">
        <f>'Lista de chequeo'!B114</f>
        <v>3.4.13</v>
      </c>
      <c r="C98" s="185" t="str">
        <f>'Lista de chequeo'!D114</f>
        <v>Los trabajadores locales, migrantes, temporales y permanentes deben recibir beneficios equivalentes y condiciones de empleo por un trabajo de igual valor.</v>
      </c>
      <c r="D98" s="185" t="str">
        <f>'Lista de chequeo'!G114</f>
        <v>Sistema de Producción</v>
      </c>
      <c r="E98" s="185">
        <f>'Lista de chequeo'!H114</f>
        <v>3</v>
      </c>
      <c r="F98" s="185">
        <f>'Lista de chequeo'!J114</f>
        <v>0</v>
      </c>
      <c r="G98" s="190"/>
      <c r="H98" s="191"/>
      <c r="I98" s="192"/>
    </row>
    <row r="99" spans="2:9" s="3" customFormat="1" ht="48.6" customHeight="1" x14ac:dyDescent="0.25">
      <c r="B99" s="185" t="str">
        <f>'Lista de chequeo'!B115</f>
        <v>3.4.14</v>
      </c>
      <c r="C99" s="185" t="str">
        <f>'Lista de chequeo'!D115</f>
        <v>Si trabajadores cuentan con la vivienda provista por el empleador, las condiciones y la infraestructura de la casa deben asegurar decencia, privacidad y seguridad. La vivienda debe ser provista a costos razonables.</v>
      </c>
      <c r="D99" s="185" t="str">
        <f>'Lista de chequeo'!G115</f>
        <v>Sistema de Producción</v>
      </c>
      <c r="E99" s="185">
        <f>'Lista de chequeo'!H115</f>
        <v>3</v>
      </c>
      <c r="F99" s="185">
        <f>'Lista de chequeo'!J115</f>
        <v>0</v>
      </c>
      <c r="G99" s="190"/>
      <c r="H99" s="191"/>
      <c r="I99" s="192"/>
    </row>
    <row r="100" spans="2:9" s="3" customFormat="1" ht="48.6" customHeight="1" x14ac:dyDescent="0.25">
      <c r="B100" s="185" t="str">
        <f>'Lista de chequeo'!B116</f>
        <v>3.4.15</v>
      </c>
      <c r="C100" s="185" t="str">
        <f>'Lista de chequeo'!D116</f>
        <v>Todo el trabajo regular debe ser llevado a cabo por trabajadores permanentes.</v>
      </c>
      <c r="D100" s="185" t="str">
        <f>'Lista de chequeo'!G116</f>
        <v>Sistema de Producción</v>
      </c>
      <c r="E100" s="185">
        <f>'Lista de chequeo'!H116</f>
        <v>6</v>
      </c>
      <c r="F100" s="185">
        <f>'Lista de chequeo'!J116</f>
        <v>0</v>
      </c>
      <c r="G100" s="190"/>
      <c r="H100" s="191"/>
      <c r="I100" s="192"/>
    </row>
    <row r="101" spans="2:9" s="3" customFormat="1" ht="48.6" customHeight="1" x14ac:dyDescent="0.25">
      <c r="B101" s="185" t="str">
        <f>'Lista de chequeo'!B118</f>
        <v>3.5.1</v>
      </c>
      <c r="C101" s="185" t="str">
        <f>'Lista de chequeo'!D118</f>
        <v xml:space="preserve">
El trabajo forzoso, incluidos el trabajo obligatorio y el trabajo involuntario en prisión, no deben ocurrir.</v>
      </c>
      <c r="D101" s="185" t="str">
        <f>'Lista de chequeo'!G118</f>
        <v>OMAPE</v>
      </c>
      <c r="E101" s="185">
        <f>'Lista de chequeo'!H118</f>
        <v>0</v>
      </c>
      <c r="F101" s="185">
        <f>'Lista de chequeo'!J118</f>
        <v>0</v>
      </c>
      <c r="G101" s="190"/>
      <c r="H101" s="191"/>
      <c r="I101" s="192"/>
    </row>
    <row r="102" spans="2:9" s="3" customFormat="1" ht="48.6" customHeight="1" x14ac:dyDescent="0.25">
      <c r="B102" s="185" t="str">
        <f>'Lista de chequeo'!B119</f>
        <v>3.5.2</v>
      </c>
      <c r="C102" s="185" t="str">
        <f>'Lista de chequeo'!D119</f>
        <v>El endeude y/o la confiscación de documentos de identidad u otros efectos personales de valor, que limiten la libertad de movimiento, no deben ocurrir.</v>
      </c>
      <c r="D102" s="185" t="str">
        <f>'Lista de chequeo'!G119</f>
        <v>OMAPE</v>
      </c>
      <c r="E102" s="185">
        <f>'Lista de chequeo'!H119</f>
        <v>0</v>
      </c>
      <c r="F102" s="185">
        <f>'Lista de chequeo'!J119</f>
        <v>0</v>
      </c>
      <c r="G102" s="190"/>
      <c r="H102" s="191"/>
      <c r="I102" s="192"/>
    </row>
    <row r="103" spans="2:9" s="3" customFormat="1" ht="48.6" customHeight="1" x14ac:dyDescent="0.25">
      <c r="B103" s="185" t="str">
        <f>'Lista de chequeo'!B120</f>
        <v>3.5.3</v>
      </c>
      <c r="C103" s="185" t="str">
        <f>'Lista de chequeo'!D120</f>
        <v>El empleo de un trabajador no debe ser condicionado por el empleo de su cónyuge. Los cónyuges tienen el derecho a trabajar en otros lugares.</v>
      </c>
      <c r="D103" s="185" t="str">
        <f>'Lista de chequeo'!G120</f>
        <v>OMAPE</v>
      </c>
      <c r="E103" s="185">
        <f>'Lista de chequeo'!H120</f>
        <v>0</v>
      </c>
      <c r="F103" s="185">
        <f>'Lista de chequeo'!J120</f>
        <v>0</v>
      </c>
      <c r="G103" s="190"/>
      <c r="H103" s="191"/>
      <c r="I103" s="192"/>
    </row>
    <row r="104" spans="2:9" s="3" customFormat="1" ht="48.6" customHeight="1" x14ac:dyDescent="0.25">
      <c r="B104" s="185" t="str">
        <f>'Lista de chequeo'!B122</f>
        <v>3.6.1</v>
      </c>
      <c r="C104" s="185" t="str">
        <f>'Lista de chequeo'!D122</f>
        <v xml:space="preserve">La edad mínima del empleo contratado no debe ser inferior a los 15 años, o según la legislación nacional vigente para el sector minero. Aplica para el Sistema de Producción Fairmined.
</v>
      </c>
      <c r="D104" s="185" t="str">
        <f>'Lista de chequeo'!G122</f>
        <v>Sistema de Producción</v>
      </c>
      <c r="E104" s="185">
        <f>'Lista de chequeo'!H122</f>
        <v>0</v>
      </c>
      <c r="F104" s="185">
        <f>'Lista de chequeo'!J122</f>
        <v>0</v>
      </c>
      <c r="G104" s="190"/>
      <c r="H104" s="191"/>
      <c r="I104" s="192"/>
    </row>
    <row r="105" spans="2:9" s="3" customFormat="1" ht="48.6" customHeight="1" x14ac:dyDescent="0.25">
      <c r="B105" s="185" t="str">
        <f>'Lista de chequeo'!B123</f>
        <v>3.6.1</v>
      </c>
      <c r="C105" s="185" t="str">
        <f>'Lista de chequeo'!D123</f>
        <v>La edad mínima del empleo contratado no debe ser inferior a los 15 años, o según la legislación nacional vigente para el sector minero. Aplica para tola el área minera.</v>
      </c>
      <c r="D105" s="185" t="str">
        <f>'Lista de chequeo'!G123</f>
        <v>OMAPE</v>
      </c>
      <c r="E105" s="185">
        <f>'Lista de chequeo'!H123</f>
        <v>3</v>
      </c>
      <c r="F105" s="185">
        <f>'Lista de chequeo'!J123</f>
        <v>0</v>
      </c>
      <c r="G105" s="190"/>
      <c r="H105" s="191"/>
      <c r="I105" s="192"/>
    </row>
    <row r="106" spans="2:9" s="3" customFormat="1" ht="48.6" customHeight="1" x14ac:dyDescent="0.25">
      <c r="B106" s="185" t="str">
        <f>'Lista de chequeo'!B124</f>
        <v>3.6.2</v>
      </c>
      <c r="C106" s="185" t="str">
        <f>'Lista de chequeo'!D124</f>
        <v>Las personas menores de 18 años de edad no deben ser empleadas ni contratadas para desempeñar ningún tipo de trabajo peligroso que, por su naturaleza o las circunstancias en que se lleva a cabo, pueda poner en peligro su salud, seguridad o moralidad.</v>
      </c>
      <c r="D106" s="185" t="str">
        <f>'Lista de chequeo'!G124</f>
        <v xml:space="preserve">OMAPE </v>
      </c>
      <c r="E106" s="185">
        <f>'Lista de chequeo'!H124</f>
        <v>0</v>
      </c>
      <c r="F106" s="185">
        <f>'Lista de chequeo'!J124</f>
        <v>0</v>
      </c>
      <c r="G106" s="190"/>
      <c r="H106" s="191"/>
      <c r="I106" s="192"/>
    </row>
    <row r="107" spans="2:9" s="3" customFormat="1" ht="48.6" customHeight="1" x14ac:dyDescent="0.25">
      <c r="B107" s="185" t="str">
        <f>'Lista de chequeo'!B125</f>
        <v>3.6.3</v>
      </c>
      <c r="C107" s="185" t="str">
        <f>'Lista de chequeo'!D125</f>
        <v>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el Sistema de Producción Fairmined</v>
      </c>
      <c r="D107" s="185" t="str">
        <f>'Lista de chequeo'!G125</f>
        <v>Sistema de Producción</v>
      </c>
      <c r="E107" s="185">
        <f>'Lista de chequeo'!H125</f>
        <v>0</v>
      </c>
      <c r="F107" s="185">
        <f>'Lista de chequeo'!J125</f>
        <v>0</v>
      </c>
      <c r="G107" s="190"/>
      <c r="H107" s="191"/>
      <c r="I107" s="192"/>
    </row>
    <row r="108" spans="2:9" s="3" customFormat="1" ht="48.6" customHeight="1" x14ac:dyDescent="0.25">
      <c r="B108" s="185" t="str">
        <f>'Lista de chequeo'!B126</f>
        <v>3.6.3</v>
      </c>
      <c r="C108" s="185" t="str">
        <f>'Lista de chequeo'!D126</f>
        <v>Las personas menores de 18 años que participan en la minería a través del trabajo familiar no deben ejecutar tareas que son especialmente peligrosas para ellas, como las actividades subacuáticas o en el subsuelo, las cargas pesadas, el uso de sustancias tóxicas y los turnos nocturnos, los horarios extendidos o los turnos previos al horario escolar. Aplica para toda el área minera.</v>
      </c>
      <c r="D108" s="185" t="str">
        <f>'Lista de chequeo'!G126</f>
        <v>OMAPE</v>
      </c>
      <c r="E108" s="185">
        <f>'Lista de chequeo'!H126</f>
        <v>3</v>
      </c>
      <c r="F108" s="185">
        <f>'Lista de chequeo'!J126</f>
        <v>0</v>
      </c>
      <c r="G108" s="190"/>
      <c r="H108" s="191"/>
      <c r="I108" s="192"/>
    </row>
    <row r="109" spans="2:9" s="3" customFormat="1" ht="48.6" customHeight="1" x14ac:dyDescent="0.25">
      <c r="B109" s="185" t="str">
        <f>'Lista de chequeo'!B127</f>
        <v>3.6.4</v>
      </c>
      <c r="C109" s="185" t="str">
        <f>'Lista de chequeo'!D127</f>
        <v>El trabajo realizado por menores de 18 años no debe poner en peligro la educación o el desarrollo social, moral o físico de la persona adolescente.</v>
      </c>
      <c r="D109" s="185" t="str">
        <f>'Lista de chequeo'!G127</f>
        <v>OMAPE</v>
      </c>
      <c r="E109" s="185">
        <f>'Lista de chequeo'!H127</f>
        <v>0</v>
      </c>
      <c r="F109" s="185">
        <f>'Lista de chequeo'!J127</f>
        <v>0</v>
      </c>
      <c r="G109" s="190"/>
      <c r="H109" s="191"/>
      <c r="I109" s="192"/>
    </row>
    <row r="110" spans="2:9" s="3" customFormat="1" ht="48.6" customHeight="1" x14ac:dyDescent="0.25">
      <c r="B110" s="185" t="str">
        <f>'Lista de chequeo'!B128</f>
        <v>3.6.5</v>
      </c>
      <c r="C110" s="185" t="str">
        <f>'Lista de chequeo'!D128</f>
        <v xml:space="preserve">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v>
      </c>
      <c r="D110" s="185" t="str">
        <f>'Lista de chequeo'!G128</f>
        <v>Sistema de Producción</v>
      </c>
      <c r="E110" s="185">
        <f>'Lista de chequeo'!H128</f>
        <v>0</v>
      </c>
      <c r="F110" s="185">
        <f>'Lista de chequeo'!J128</f>
        <v>0</v>
      </c>
      <c r="G110" s="190"/>
      <c r="H110" s="191"/>
      <c r="I110" s="192"/>
    </row>
    <row r="111" spans="2:9" s="3" customFormat="1" ht="48.6" customHeight="1" x14ac:dyDescent="0.25">
      <c r="B111" s="185" t="str">
        <f>'Lista de chequeo'!B129</f>
        <v>3.6.5</v>
      </c>
      <c r="C111" s="185" t="str">
        <f>'Lista de chequeo'!D129</f>
        <v>En el caso de presencia sistemática de hogares encabezados por menores, en donde la minería constituye un ingreso familiar crucial que es obtenido por los niños mayores, la OMAPE debe usar los principios rectores de UNCRC para garantizar el bienestar y la seguridad de menores impactados. Si la excepción está concedida (para una duración de 3 años) por el ente certificador, se debe establecer un programa de empleo para jóvenes que (1) asegure acceso a oportunidades educativas, del desarrollo, vocacionales, económicas y sociales, y (2) proteja a los niños trabajadores de los peligros en el lugar del trabajo.
Cumplidos los 3 años, la necesidad para la continuación del programa de empleo para jóvenes tiene que ser reevaluada, y en caso de su continuación, el programa tiene que cubrir a todos los hogares encabezados por menores en el ámbito de toda la OMAPE.</v>
      </c>
      <c r="D111" s="185" t="str">
        <f>'Lista de chequeo'!G129</f>
        <v>OMAPE</v>
      </c>
      <c r="E111" s="185">
        <f>'Lista de chequeo'!H129</f>
        <v>3</v>
      </c>
      <c r="F111" s="185">
        <f>'Lista de chequeo'!J129</f>
        <v>0</v>
      </c>
      <c r="G111" s="190"/>
      <c r="H111" s="191"/>
      <c r="I111" s="192"/>
    </row>
    <row r="112" spans="2:9" s="3" customFormat="1" ht="48.6" customHeight="1" x14ac:dyDescent="0.25">
      <c r="B112" s="185" t="str">
        <f>'Lista de chequeo'!B130</f>
        <v>3.6.6</v>
      </c>
      <c r="C112" s="185" t="str">
        <f>'Lista de chequeo'!D130</f>
        <v>En regiones de alta prevalencia de trabajo infantil, la OMAPE debe incluir actividades de proteccion al menor y la erradicación progresiva de las peores formas de trabajo infantil en la comunidad cercana a la OMAPE como parte de su plan de prioridades de desarrolla Fairmined.</v>
      </c>
      <c r="D112" s="185" t="str">
        <f>'Lista de chequeo'!G130</f>
        <v>Comunidad</v>
      </c>
      <c r="E112" s="185">
        <f>'Lista de chequeo'!H130</f>
        <v>3</v>
      </c>
      <c r="F112" s="185">
        <f>'Lista de chequeo'!J130</f>
        <v>0</v>
      </c>
      <c r="G112" s="192"/>
      <c r="H112" s="192"/>
      <c r="I112" s="192"/>
    </row>
    <row r="113" spans="2:9" s="1" customFormat="1" ht="63.75" x14ac:dyDescent="0.25">
      <c r="B113" s="185" t="str">
        <f>'Lista de chequeo'!B131</f>
        <v>3.6.7</v>
      </c>
      <c r="C113" s="185" t="str">
        <f>'Lista de chequeo'!D131</f>
        <v>Donde aplica, se deben facilitar oportunidades de empleo para jóvenes, que no representen un peligro para su salud, seguridad y escolarización y se deben emprender acciones para ayudar a los adolescentes quienes trabajan dentro del área minera de la OMAPE en tener acceso a formación técnica, incluyendo prácticas de minería responsable.</v>
      </c>
      <c r="D113" s="185" t="str">
        <f>'Lista de chequeo'!G131</f>
        <v>OMAPE</v>
      </c>
      <c r="E113" s="185">
        <f>'Lista de chequeo'!H131</f>
        <v>6</v>
      </c>
      <c r="F113" s="185">
        <f>'Lista de chequeo'!J131</f>
        <v>0</v>
      </c>
      <c r="G113" s="192"/>
      <c r="H113" s="192"/>
      <c r="I113" s="192"/>
    </row>
    <row r="114" spans="2:9" s="1" customFormat="1" ht="102" x14ac:dyDescent="0.25">
      <c r="B114" s="185" t="str">
        <f>'Lista de chequeo'!B133</f>
        <v>3.7.1</v>
      </c>
      <c r="C114" s="185" t="str">
        <f>'Lista de chequeo'!D133</f>
        <v>No debe ocurrir  discriminación por motivos de raza, color, sexo, orientación sexual, discapacidad, estado civil, edad, religión, opinión política, afiliación a sindicatos u otros órganos representativos de los trabajadores; por ascendencia nacional u origen social en términos de contratación, promoción, acceso a formación, remuneración, asignación de trabajo, terminación del empleo, jubilación o cualquier otras características personales u actividades; a menos que ello sea coherente con las metas y los objetivos de la OMAPE (por ejemplo organizaciones de mujeres o de indígenas).</v>
      </c>
      <c r="D114" s="185" t="str">
        <f>'Lista de chequeo'!G133</f>
        <v>OMAPE</v>
      </c>
      <c r="E114" s="185">
        <f>'Lista de chequeo'!H133</f>
        <v>0</v>
      </c>
      <c r="F114" s="185">
        <f>'Lista de chequeo'!J133</f>
        <v>0</v>
      </c>
      <c r="G114" s="192"/>
      <c r="H114" s="192"/>
      <c r="I114" s="192"/>
    </row>
    <row r="115" spans="2:9" s="1" customFormat="1" ht="25.5" x14ac:dyDescent="0.25">
      <c r="B115" s="185" t="str">
        <f>'Lista de chequeo'!B134</f>
        <v>3.7.2</v>
      </c>
      <c r="C115" s="185" t="str">
        <f>'Lista de chequeo'!D134</f>
        <v>Los mineros no deben involucrarse, ni apoyar, ni tolerar el uso del castigo corporal, la coerción mental o física ni el abuso verbal.</v>
      </c>
      <c r="D115" s="185" t="str">
        <f>'Lista de chequeo'!G134</f>
        <v>OMAPE</v>
      </c>
      <c r="E115" s="185">
        <f>'Lista de chequeo'!H134</f>
        <v>0</v>
      </c>
      <c r="F115" s="185">
        <f>'Lista de chequeo'!J134</f>
        <v>0</v>
      </c>
      <c r="G115" s="192"/>
      <c r="H115" s="192"/>
      <c r="I115" s="192"/>
    </row>
    <row r="116" spans="2:9" s="1" customFormat="1" ht="38.25" x14ac:dyDescent="0.25">
      <c r="B116" s="185" t="str">
        <f>'Lista de chequeo'!B135</f>
        <v>3.7.3</v>
      </c>
      <c r="C116" s="185" t="str">
        <f>'Lista de chequeo'!D135</f>
        <v>Los mineros no  deben involucrarse, ni apoyar ni tolerar malos comportamientos, incluyendo gestos, lenguaje y contacto físico que sea sexualmente intimidante, abusivo o de explotación.</v>
      </c>
      <c r="D116" s="185" t="str">
        <f>'Lista de chequeo'!G135</f>
        <v>OMAPE</v>
      </c>
      <c r="E116" s="185">
        <f>'Lista de chequeo'!H135</f>
        <v>0</v>
      </c>
      <c r="F116" s="185">
        <f>'Lista de chequeo'!J135</f>
        <v>0</v>
      </c>
      <c r="G116" s="192"/>
      <c r="H116" s="192"/>
      <c r="I116" s="192"/>
    </row>
    <row r="117" spans="2:9" s="1" customFormat="1" ht="38.25" x14ac:dyDescent="0.25">
      <c r="B117" s="185" t="str">
        <f>'Lista de chequeo'!B136</f>
        <v>3.7.4</v>
      </c>
      <c r="C117" s="185" t="str">
        <f>'Lista de chequeo'!D136</f>
        <v>Los individuos desfavorecidos o con discapacidad deben contar con las mismas oportunidades a través del reconocimiento de sus capacidades y necesidades específicas. Aplica para el Sistema de Producción Fairmined</v>
      </c>
      <c r="D117" s="185" t="str">
        <f>'Lista de chequeo'!G136</f>
        <v>Sistema de Producción</v>
      </c>
      <c r="E117" s="185">
        <f>'Lista de chequeo'!H136</f>
        <v>3</v>
      </c>
      <c r="F117" s="185">
        <f>'Lista de chequeo'!J136</f>
        <v>0</v>
      </c>
      <c r="G117" s="192"/>
      <c r="H117" s="192"/>
      <c r="I117" s="192"/>
    </row>
    <row r="118" spans="2:9" s="1" customFormat="1" ht="38.25" x14ac:dyDescent="0.25">
      <c r="B118" s="185" t="str">
        <f>'Lista de chequeo'!B137</f>
        <v>3.7.4</v>
      </c>
      <c r="C118" s="185" t="str">
        <f>'Lista de chequeo'!D137</f>
        <v xml:space="preserve">Los individuos desfavorecidos o con discapacidad deben contar con las mismas oportunidades a través del reconocimiento de sus capacidades y necesidades específicas. Aplica para toda el área minera </v>
      </c>
      <c r="D118" s="185" t="str">
        <f>'Lista de chequeo'!G137</f>
        <v>OMAPE</v>
      </c>
      <c r="E118" s="185">
        <f>'Lista de chequeo'!H137</f>
        <v>6</v>
      </c>
      <c r="F118" s="185">
        <f>'Lista de chequeo'!J137</f>
        <v>0</v>
      </c>
      <c r="G118" s="190"/>
      <c r="H118" s="191"/>
      <c r="I118" s="192"/>
    </row>
    <row r="119" spans="2:9" s="1" customFormat="1" ht="114.75" x14ac:dyDescent="0.25">
      <c r="B119" s="185" t="str">
        <f>'Lista de chequeo'!B138</f>
        <v>3.7.5</v>
      </c>
      <c r="C119" s="185" t="str">
        <f>'Lista de chequeo'!D138</f>
        <v>En su área minera la OMAPE y sus mineros proveen apoyo a todas las mujeres embarazadas y en periodo de lactancia (mujeres independientes, mujeres mineras, las mujeres seleccionadoras de minerales o las mujeres mineras contratadas), de modo que puedan pasar a realizar tareas más ligeras, no riesgosas, y realizan sus mejores esfuerzos por trabajar con las autoridades locales para garantizar que las mujeres de la OMAPE puedan acceder a los servicios de salud, tengan acceso a servicios de guardería donde pueden amamantar a sus hijos y recibir los beneficios de seguridad social, cuando corresponda.</v>
      </c>
      <c r="D119" s="185" t="str">
        <f>'Lista de chequeo'!G138</f>
        <v>OMAPE</v>
      </c>
      <c r="E119" s="185">
        <f>'Lista de chequeo'!H138</f>
        <v>6</v>
      </c>
      <c r="F119" s="185">
        <f>'Lista de chequeo'!J138</f>
        <v>0</v>
      </c>
      <c r="G119" s="190"/>
      <c r="H119" s="192"/>
      <c r="I119" s="192"/>
    </row>
    <row r="120" spans="2:9" s="1" customFormat="1" ht="51" x14ac:dyDescent="0.25">
      <c r="B120" s="185" t="str">
        <f>'Lista de chequeo'!B140</f>
        <v>3.8.1</v>
      </c>
      <c r="C120" s="185" t="str">
        <f>'Lista de chequeo'!D140</f>
        <v>Todo empleador debe reconocer por escrito y en la práctica el derecho de todos los trabajadores a organizarse y afiliarse a las organizaciones de trabajadores de su elección y a negociar colectivamente sus condiciones de trabajo.</v>
      </c>
      <c r="D120" s="185" t="str">
        <f>'Lista de chequeo'!G140</f>
        <v>Sistema de Producción</v>
      </c>
      <c r="E120" s="185">
        <f>'Lista de chequeo'!H140</f>
        <v>0</v>
      </c>
      <c r="F120" s="185">
        <f>'Lista de chequeo'!J140</f>
        <v>0</v>
      </c>
      <c r="G120" s="190"/>
      <c r="H120" s="192"/>
      <c r="I120" s="192"/>
    </row>
    <row r="121" spans="2:9" s="1" customFormat="1" ht="38.25" x14ac:dyDescent="0.25">
      <c r="B121" s="185" t="str">
        <f>'Lista de chequeo'!B141</f>
        <v>3.8.2</v>
      </c>
      <c r="C121" s="185" t="str">
        <f>'Lista de chequeo'!D141</f>
        <v>Todo empleador debe permitir a organizadores sindicales reunirse con todos los trabajadores, y permite a los trabajadores a celebrar reuniones y a organizarse sin la interferencia de la dirección.</v>
      </c>
      <c r="D121" s="185" t="str">
        <f>'Lista de chequeo'!G141</f>
        <v>Sistema de Producción</v>
      </c>
      <c r="E121" s="185">
        <f>'Lista de chequeo'!H141</f>
        <v>0</v>
      </c>
      <c r="F121" s="185">
        <f>'Lista de chequeo'!J141</f>
        <v>0</v>
      </c>
      <c r="G121" s="190"/>
      <c r="H121" s="192"/>
      <c r="I121" s="192"/>
    </row>
    <row r="122" spans="2:9" s="1" customFormat="1" ht="63.75" x14ac:dyDescent="0.25">
      <c r="B122" s="185" t="str">
        <f>'Lista de chequeo'!B142</f>
        <v>3.8.3</v>
      </c>
      <c r="C122" s="185" t="str">
        <f>'Lista de chequeo'!D142</f>
        <v>Todo empleador debe garantizar que ninguno de sus trabajadores o de sus representantes sean discriminados o sufran cualquier consecuencia por ejercer libremente su derecho a organizarse, o por tomar la decisión de afiliarse (o no afiliarse) a una organización de trabajadores y / o participar en sus actividades legales.</v>
      </c>
      <c r="D122" s="185" t="str">
        <f>'Lista de chequeo'!G142</f>
        <v>Sistema de Producción</v>
      </c>
      <c r="E122" s="185">
        <f>'Lista de chequeo'!H142</f>
        <v>0</v>
      </c>
      <c r="F122" s="185">
        <f>'Lista de chequeo'!J142</f>
        <v>0</v>
      </c>
      <c r="G122" s="190"/>
      <c r="H122" s="192"/>
      <c r="I122" s="192"/>
    </row>
    <row r="123" spans="2:9" s="1" customFormat="1" ht="63.75" x14ac:dyDescent="0.25">
      <c r="B123" s="185" t="str">
        <f>'Lista de chequeo'!B143</f>
        <v>3.8.4</v>
      </c>
      <c r="C123" s="185" t="str">
        <f>'Lista de chequeo'!D143</f>
        <v>El dialogo social y la representación, organización y participación de los trabajadores deben ser mejorados mediante actividades de capacitación para empleadores y trabajadores dentro del área de la OMAPE. La administración de la OMAPE debe proporcionar recursos adecuados para que esto se pueda realizar.</v>
      </c>
      <c r="D123" s="185" t="str">
        <f>'Lista de chequeo'!G143</f>
        <v>OMAPE</v>
      </c>
      <c r="E123" s="185">
        <f>'Lista de chequeo'!H143</f>
        <v>3</v>
      </c>
      <c r="F123" s="185">
        <f>'Lista de chequeo'!J143</f>
        <v>0</v>
      </c>
      <c r="G123" s="190"/>
      <c r="H123" s="192"/>
      <c r="I123" s="192"/>
    </row>
    <row r="124" spans="2:9" s="1" customFormat="1" ht="51" x14ac:dyDescent="0.25">
      <c r="B124" s="185" t="str">
        <f>'Lista de chequeo'!B144</f>
        <v>3.8.5</v>
      </c>
      <c r="C124" s="185" t="str">
        <f>'Lista de chequeo'!D144</f>
        <v>Todos los trabajadores deben tener la libertad de elegir democraticamente a sus representantes (como individuos o en la forma de organización de su preferencia) para defender sus derechos y negociar sus intereses con empleadores dentro del área minera de la OMAPE.</v>
      </c>
      <c r="D124" s="185" t="str">
        <f>'Lista de chequeo'!G144</f>
        <v>OMAPE</v>
      </c>
      <c r="E124" s="185">
        <f>'Lista de chequeo'!H144</f>
        <v>3</v>
      </c>
      <c r="F124" s="185">
        <f>'Lista de chequeo'!J144</f>
        <v>0</v>
      </c>
      <c r="G124" s="190"/>
      <c r="H124" s="192"/>
      <c r="I124" s="192"/>
    </row>
    <row r="125" spans="2:9" s="1" customFormat="1" ht="12.75" customHeight="1" x14ac:dyDescent="0.25">
      <c r="B125" s="185">
        <f>'Lista de chequeo'!B145</f>
        <v>0</v>
      </c>
      <c r="C125" s="185" t="str">
        <f>'Lista de chequeo'!D145</f>
        <v>4. GOBERNANZA DE PREMIO FAIRMINED Y PLAN DE DESARROLLO</v>
      </c>
      <c r="D125" s="185">
        <f>'Lista de chequeo'!G145</f>
        <v>0</v>
      </c>
      <c r="E125" s="185">
        <f>'Lista de chequeo'!H145</f>
        <v>0</v>
      </c>
      <c r="F125" s="185">
        <f>'Lista de chequeo'!J145</f>
        <v>0</v>
      </c>
      <c r="G125" s="194"/>
      <c r="H125" s="195"/>
      <c r="I125" s="195"/>
    </row>
    <row r="126" spans="2:9" ht="25.5" x14ac:dyDescent="0.25">
      <c r="B126" s="185" t="str">
        <f>'Lista de chequeo'!B146</f>
        <v>4.1.1</v>
      </c>
      <c r="C126" s="185" t="str">
        <f>'Lista de chequeo'!D146</f>
        <v>La OMAPE debe proponer y comunicar públicamente la composición inicial y Reglas Internas iniciales para el Comité de Premio.</v>
      </c>
      <c r="D126" s="185" t="str">
        <f>'Lista de chequeo'!G146</f>
        <v>OMAPE</v>
      </c>
      <c r="E126" s="185">
        <f>'Lista de chequeo'!H146</f>
        <v>0</v>
      </c>
      <c r="F126" s="185">
        <f>'Lista de chequeo'!J146</f>
        <v>0</v>
      </c>
      <c r="G126" s="194"/>
      <c r="H126" s="195"/>
      <c r="I126" s="195"/>
    </row>
    <row r="127" spans="2:9" ht="89.25" x14ac:dyDescent="0.25">
      <c r="B127" s="185" t="str">
        <f>'Lista de chequeo'!B147</f>
        <v>4.1.2</v>
      </c>
      <c r="C127" s="185" t="str">
        <f>'Lista de chequeo'!D147</f>
        <v>Las Reglas Internas del Comité de Premio no deben ser discriminativas y deben definir un proceso de toma de decisiones democrático, teniendo en cuenta la representación justa de todos los grupos sociales y organizaciones mineras en el marco del Sistema de Producción FAIRMINED de la OMAPE y, opcionalmente, representantes de las autoridades locales y otros grupos sociales de la localidad.  La OMAPE debe tratar de incluir una representación justa de mujeres en el Comité de Premio.</v>
      </c>
      <c r="D127" s="185" t="str">
        <f>'Lista de chequeo'!G147</f>
        <v>OMAPE</v>
      </c>
      <c r="E127" s="185">
        <f>'Lista de chequeo'!H147</f>
        <v>0</v>
      </c>
      <c r="F127" s="185">
        <f>'Lista de chequeo'!J147</f>
        <v>0</v>
      </c>
      <c r="G127" s="194"/>
      <c r="H127" s="195"/>
      <c r="I127" s="195"/>
    </row>
    <row r="128" spans="2:9" ht="89.25" x14ac:dyDescent="0.25">
      <c r="B128" s="185" t="str">
        <f>'Lista de chequeo'!B148</f>
        <v>4.1.3</v>
      </c>
      <c r="C128" s="185" t="str">
        <f>'Lista de chequeo'!D148</f>
        <v>La OMAPE debe organizar una asamblea para discutir y aprobar las Reglas Internas del Comité de Premio con todos los mineros incluidos en el Sistema de Producción Fairmined, la administración de la OMAPE, y, opcionalmente, delegados de grupos en desventaja que trabajan dentro del área minera de la OMAPE, y las autoridades de la comunidad.
La OMAPE debe registrar la asamblea constitucional del Comité de Premio Fairmined y realizar un registro oficial de la decisión.</v>
      </c>
      <c r="D128" s="185" t="str">
        <f>'Lista de chequeo'!G148</f>
        <v>OMAPE</v>
      </c>
      <c r="E128" s="185">
        <f>'Lista de chequeo'!H148</f>
        <v>1</v>
      </c>
      <c r="F128" s="185">
        <f>'Lista de chequeo'!J148</f>
        <v>0</v>
      </c>
      <c r="G128" s="194"/>
      <c r="H128" s="195"/>
      <c r="I128" s="195"/>
    </row>
    <row r="129" spans="2:9" ht="63.75" hidden="1" x14ac:dyDescent="0.25">
      <c r="B129" s="185" t="str">
        <f>'Lista de chequeo'!B149</f>
        <v>4.1.4</v>
      </c>
      <c r="C129" s="185" t="str">
        <f>'Lista de chequeo'!D149</f>
        <v>En el primer año de la certificación el Comité de Premio en cooperación con la OMAPE, debe realizar una “evaluación de necesidades” sobre como el Premio Fairmined puede ayudar a promover el desarrollo sostenible social, económico y ambiental del Sistema de Producción Fairmined, la OMAPE y la comunidad.</v>
      </c>
      <c r="D129" s="185" t="str">
        <f>'Lista de chequeo'!G149</f>
        <v>OMAPE</v>
      </c>
      <c r="E129" s="185">
        <f>'Lista de chequeo'!H149</f>
        <v>1</v>
      </c>
      <c r="F129" s="185">
        <f>'Lista de chequeo'!J149</f>
        <v>0</v>
      </c>
      <c r="G129" s="194"/>
      <c r="H129" s="195"/>
      <c r="I129" s="195"/>
    </row>
    <row r="130" spans="2:9" ht="38.25" hidden="1" x14ac:dyDescent="0.25">
      <c r="B130" s="185" t="str">
        <f>'Lista de chequeo'!B150</f>
        <v>4.1.5 y 4.1.6</v>
      </c>
      <c r="C130" s="185" t="str">
        <f>'Lista de chequeo'!D150</f>
        <v>El Comité de Premio debe decidir acerca de las prioridades de uso del Premio Fairmined, basándose en la evaluación de las necesidades, y proponer el Plan de Prioridades de Desarrollo Fairmined a la OMAPE para su adopción.</v>
      </c>
      <c r="D130" s="185" t="str">
        <f>'Lista de chequeo'!G150</f>
        <v>OMAPE</v>
      </c>
      <c r="E130" s="185">
        <f>'Lista de chequeo'!H150</f>
        <v>1</v>
      </c>
      <c r="F130" s="185">
        <f>'Lista de chequeo'!J150</f>
        <v>0</v>
      </c>
      <c r="G130" s="194"/>
      <c r="H130" s="195"/>
      <c r="I130" s="195"/>
    </row>
    <row r="131" spans="2:9" ht="89.25" hidden="1" x14ac:dyDescent="0.25">
      <c r="B131" s="185" t="str">
        <f>'Lista de chequeo'!B151</f>
        <v>4.1.7</v>
      </c>
      <c r="C131" s="185" t="str">
        <f>'Lista de chequeo'!D151</f>
        <v>La OMAPE debe: Analizar si el Plan de Prioridades de Desarrollo Fairmined está alineado con la evaluación de necesidades, Hacer ajustes justificados mediante consenso documentado con el Comité de Premio (si aplica), Adoptar el Plan de Prioridades de Desarrollo Fairmined. Asumir la responsabilidad por la ejecución del Plan de Prioridades de Desarrollo Fairmined, mediante la elaboración e implementación de un Plan de Inversión de Premio Fairmined detallado.</v>
      </c>
      <c r="D131" s="185" t="str">
        <f>'Lista de chequeo'!G151</f>
        <v>OMAPE</v>
      </c>
      <c r="E131" s="185">
        <f>'Lista de chequeo'!H151</f>
        <v>1</v>
      </c>
      <c r="F131" s="185">
        <f>'Lista de chequeo'!J151</f>
        <v>0</v>
      </c>
      <c r="G131" s="194"/>
      <c r="H131" s="195"/>
      <c r="I131" s="195"/>
    </row>
    <row r="132" spans="2:9" ht="76.5" hidden="1" x14ac:dyDescent="0.25">
      <c r="B132" s="185" t="str">
        <f>'Lista de chequeo'!B152</f>
        <v>4.1.8</v>
      </c>
      <c r="C132" s="185" t="str">
        <f>'Lista de chequeo'!D152</f>
        <v xml:space="preserve">La OMAPE debe documentar, reportar al Comité de Premio, informar a las principales partes interesadas (mineros de su área minera, ARM y autoridades locales) y reportar públicamente los resultados de la implementación del Plan de Prioridades de Desarrollo Fairmined y del Plan de Inversión de Premio Fairmined anualmente.
</v>
      </c>
      <c r="D132" s="185" t="str">
        <f>'Lista de chequeo'!G152</f>
        <v>OMAPE</v>
      </c>
      <c r="E132" s="185">
        <f>'Lista de chequeo'!H152</f>
        <v>1</v>
      </c>
      <c r="F132" s="185">
        <f>'Lista de chequeo'!J152</f>
        <v>0</v>
      </c>
      <c r="G132" s="194"/>
      <c r="H132" s="195"/>
      <c r="I132" s="195"/>
    </row>
    <row r="133" spans="2:9" ht="25.5" hidden="1" x14ac:dyDescent="0.25">
      <c r="B133" s="185" t="str">
        <f>'Lista de chequeo'!B153</f>
        <v>4.1.9</v>
      </c>
      <c r="C133" s="185" t="str">
        <f>'Lista de chequeo'!D153</f>
        <v>La OMAPE debe tener un sistema de contabilidad para el Plan de Inversión del Premio para administrar el Premio de forma transparente.</v>
      </c>
      <c r="D133" s="185" t="str">
        <f>'Lista de chequeo'!G153</f>
        <v>OMAPE</v>
      </c>
      <c r="E133" s="185">
        <f>'Lista de chequeo'!H153</f>
        <v>1</v>
      </c>
      <c r="F133" s="185">
        <f>'Lista de chequeo'!J153</f>
        <v>0</v>
      </c>
      <c r="G133" s="194"/>
      <c r="H133" s="195"/>
      <c r="I133" s="195"/>
    </row>
    <row r="134" spans="2:9" hidden="1" x14ac:dyDescent="0.25">
      <c r="B134" s="185">
        <f>'Lista de chequeo'!B154</f>
        <v>0</v>
      </c>
      <c r="C134" s="185" t="str">
        <f>'Lista de chequeo'!D154</f>
        <v>5. RELACIONES COMERCIALES</v>
      </c>
      <c r="D134" s="185">
        <f>'Lista de chequeo'!G154</f>
        <v>0</v>
      </c>
      <c r="E134" s="185">
        <f>'Lista de chequeo'!H154</f>
        <v>0</v>
      </c>
      <c r="F134" s="185">
        <f>'Lista de chequeo'!J154</f>
        <v>0</v>
      </c>
      <c r="G134" s="194"/>
      <c r="H134" s="195"/>
      <c r="I134" s="195"/>
    </row>
    <row r="135" spans="2:9" ht="25.5" hidden="1" x14ac:dyDescent="0.25">
      <c r="B135" s="185" t="str">
        <f>'Lista de chequeo'!B155</f>
        <v>5.1.1</v>
      </c>
      <c r="C135" s="185" t="str">
        <f>'Lista de chequeo'!D155</f>
        <v>Todo el Oro Fairmined debe ser producido por el Sistema de Producción Fairmined de la OMAPE certificada.</v>
      </c>
      <c r="D135" s="185" t="str">
        <f>'Lista de chequeo'!G155</f>
        <v>Sistema de Producción</v>
      </c>
      <c r="E135" s="185">
        <f>'Lista de chequeo'!H155</f>
        <v>0</v>
      </c>
      <c r="F135" s="185">
        <f>'Lista de chequeo'!J155</f>
        <v>0</v>
      </c>
      <c r="G135" s="194"/>
      <c r="H135" s="195"/>
      <c r="I135" s="195"/>
    </row>
    <row r="136" spans="2:9" ht="51" hidden="1" x14ac:dyDescent="0.25">
      <c r="B136" s="185" t="str">
        <f>'Lista de chequeo'!B156</f>
        <v>5.1.2</v>
      </c>
      <c r="C136" s="185" t="str">
        <f>'Lista de chequeo'!D156</f>
        <v>La OMAPE o los mineros incluidos dentro de su Sistema de Producción Fairmined, pueden vender el oro certificado a compradores.
La OMAPE debe consolidar reportes de todas las transacciones de oro Fairmined en su Sistema de Control Interno (SCI).</v>
      </c>
      <c r="D136" s="185" t="str">
        <f>'Lista de chequeo'!G156</f>
        <v>OMAPE</v>
      </c>
      <c r="E136" s="185">
        <f>'Lista de chequeo'!H156</f>
        <v>0</v>
      </c>
      <c r="F136" s="185">
        <f>'Lista de chequeo'!J156</f>
        <v>0</v>
      </c>
      <c r="G136" s="194"/>
      <c r="H136" s="195"/>
      <c r="I136" s="195"/>
    </row>
    <row r="137" spans="2:9" ht="102" hidden="1" x14ac:dyDescent="0.25">
      <c r="B137" s="185" t="str">
        <f>'Lista de chequeo'!B157</f>
        <v>5.2.4</v>
      </c>
      <c r="C137" s="185" t="str">
        <f>'Lista de chequeo'!D157</f>
        <v>Si la OMAPE o los mineros incluidos en el Sistema de Producción Fairmined no tienen una función comercial o no poseen un permiso de exportación, entonces la OMAPE puede contratar a un operador como proveedor de servicios (que puede ser un comerciante local) para implementar y administrar los requisitos relacionados de comercialización, exportación y trazabilidad en nombre de la OMAPE y bajo la responsabilidad de la OMAPE.
El Proveedor de Servicios debe cumplir con todos los requisitos de trazabilidad y reportes de la OMAPE y estará sujeto a auditorías.</v>
      </c>
      <c r="D137" s="185" t="str">
        <f>'Lista de chequeo'!G157</f>
        <v>OMAPE o Sistema de Producción</v>
      </c>
      <c r="E137" s="185">
        <f>'Lista de chequeo'!H157</f>
        <v>0</v>
      </c>
      <c r="F137" s="185">
        <f>'Lista de chequeo'!J157</f>
        <v>0</v>
      </c>
      <c r="G137" s="194"/>
      <c r="H137" s="195"/>
      <c r="I137" s="195"/>
    </row>
    <row r="138" spans="2:9" ht="51" hidden="1" x14ac:dyDescent="0.25">
      <c r="B138" s="185" t="str">
        <f>'Lista de chequeo'!B158</f>
        <v>5.2.7</v>
      </c>
      <c r="C138" s="185" t="str">
        <f>'Lista de chequeo'!D158</f>
        <v>Si la OMAPE o los mineros en su Sistema de Producción Fairmined no tienen ninguna función comercial o permiso de exportación, el operador contratado o exportador (véase 5.2.4) actúa como intermediario voluntario para los pagos del Premio.</v>
      </c>
      <c r="D138" s="185" t="str">
        <f>'Lista de chequeo'!G158</f>
        <v>OMAPE o Sistema de Producción</v>
      </c>
      <c r="E138" s="185">
        <f>'Lista de chequeo'!H158</f>
        <v>0</v>
      </c>
      <c r="F138" s="185">
        <f>'Lista de chequeo'!J158</f>
        <v>0</v>
      </c>
      <c r="G138" s="194"/>
      <c r="H138" s="195"/>
      <c r="I138" s="195"/>
    </row>
    <row r="139" spans="2:9" ht="102" x14ac:dyDescent="0.25">
      <c r="B139" s="185" t="str">
        <f>'Lista de chequeo'!B159</f>
        <v>5.3.1</v>
      </c>
      <c r="C139" s="185" t="str">
        <f>'Lista de chequeo'!D159</f>
        <v>Existen acuerdos claros por escrito (en papel o copia electrónica) para todas las transacciones Fairmined con todas las partes interesadas y en todas las etapas de minería, procesamiento y comercialización. La OMAPE (o mineros incluidos en el Sistema de Producción Fairmined) y el comprador deben definir los procedimientos para la determinación del contenido de oro y de arbitraje, según las prácticas habituales del sector.
Todas las partes interesadas firman los respectivos acuerdos, los cuales garantizan la transparencia exigida para cada transacción Fairmined.</v>
      </c>
      <c r="D139" s="185" t="str">
        <f>'Lista de chequeo'!G159</f>
        <v>OMAPE o Sistema de Producción</v>
      </c>
      <c r="E139" s="185">
        <f>'Lista de chequeo'!H159</f>
        <v>0</v>
      </c>
      <c r="F139" s="185">
        <f>'Lista de chequeo'!J159</f>
        <v>0</v>
      </c>
      <c r="G139" s="194"/>
      <c r="H139" s="195"/>
      <c r="I139" s="195"/>
    </row>
    <row r="140" spans="2:9" ht="38.25" x14ac:dyDescent="0.25">
      <c r="B140" s="185" t="str">
        <f>'Lista de chequeo'!B160</f>
        <v>5.3.2</v>
      </c>
      <c r="C140" s="185" t="str">
        <f>'Lista de chequeo'!D160</f>
        <v>La OMAPE (o mineros incluidos en el Sistema de Producción Fairmined) y el comprador deberán redactar un contrato para cada transacción Fairmined.</v>
      </c>
      <c r="D140" s="185" t="str">
        <f>'Lista de chequeo'!G160</f>
        <v>OMAPE o Sistema de Producción</v>
      </c>
      <c r="E140" s="185">
        <f>'Lista de chequeo'!H160</f>
        <v>0</v>
      </c>
      <c r="F140" s="185">
        <f>'Lista de chequeo'!J160</f>
        <v>0</v>
      </c>
      <c r="G140" s="194"/>
      <c r="H140" s="195"/>
      <c r="I140" s="195"/>
    </row>
    <row r="141" spans="2:9" ht="51" x14ac:dyDescent="0.25">
      <c r="B141" s="185" t="str">
        <f>'Lista de chequeo'!B161</f>
        <v>5.3.3</v>
      </c>
      <c r="C141" s="185" t="str">
        <f>'Lista de chequeo'!D161</f>
        <v>Cuando se notifica la suspensión a una OMAPE o a un comprador, los contratos firmados antes de la fecha de dicha comunicación sólo serán reconocidos como productos certificados por un periodo máximo de seis meses.</v>
      </c>
      <c r="D141" s="185" t="str">
        <f>'Lista de chequeo'!G161</f>
        <v>OMAPE o Sistema de Producción</v>
      </c>
      <c r="E141" s="185">
        <f>'Lista de chequeo'!H161</f>
        <v>0</v>
      </c>
      <c r="F141" s="185">
        <f>'Lista de chequeo'!J161</f>
        <v>0</v>
      </c>
      <c r="G141" s="194"/>
      <c r="H141" s="195"/>
      <c r="I141" s="195"/>
    </row>
    <row r="142" spans="2:9" ht="38.25" x14ac:dyDescent="0.25">
      <c r="B142" s="185" t="str">
        <f>'Lista de chequeo'!B162</f>
        <v>5.3.7</v>
      </c>
      <c r="C142" s="185" t="str">
        <f>'Lista de chequeo'!D162</f>
        <v>Luego de tres años de establecer relaciones comerciales con un comprador, la OMAPE debe facilitar a sus socios comerciales y a ARM un Plan indicativo de la Producción Anual de oro Fairmined.</v>
      </c>
      <c r="D142" s="185" t="str">
        <f>'Lista de chequeo'!G162</f>
        <v>OMAPE</v>
      </c>
      <c r="E142" s="185">
        <f>'Lista de chequeo'!H162</f>
        <v>3</v>
      </c>
      <c r="F142" s="185">
        <f>'Lista de chequeo'!J162</f>
        <v>0</v>
      </c>
      <c r="G142" s="194"/>
      <c r="H142" s="195"/>
      <c r="I142" s="195"/>
    </row>
    <row r="143" spans="2:9" ht="38.25" x14ac:dyDescent="0.25">
      <c r="B143" s="185" t="str">
        <f>'Lista de chequeo'!B163</f>
        <v>5.4.3</v>
      </c>
      <c r="C143" s="185" t="str">
        <f>'Lista de chequeo'!D163</f>
        <v>La OMAPE, o mineros incluidos en el Sistema de Producción Fairmined, deben tener un mecanismo transparente para la gestión de los fondos entregados como anticipo.</v>
      </c>
      <c r="D143" s="185" t="str">
        <f>'Lista de chequeo'!G163</f>
        <v>OMAPE</v>
      </c>
      <c r="E143" s="185">
        <f>'Lista de chequeo'!H163</f>
        <v>0</v>
      </c>
      <c r="F143" s="185">
        <f>'Lista de chequeo'!J163</f>
        <v>0</v>
      </c>
      <c r="G143" s="194"/>
      <c r="H143" s="195"/>
      <c r="I143" s="195"/>
    </row>
    <row r="144" spans="2:9" ht="89.25" x14ac:dyDescent="0.25">
      <c r="B144" s="185" t="str">
        <f>'Lista de chequeo'!B164</f>
        <v>5.4.10</v>
      </c>
      <c r="C144" s="185" t="str">
        <f>'Lista de chequeo'!D164</f>
        <v>Las solicitudes de anticipos presentadas por la OMAPE o sus mineros incluidos en el Sistema de Producción Fairmined deben especificar el uso previsto de los fondos y los tiempos de entrega. Los anticipos sólo podrán ser solicitados para fines conformes con las obligaciones contractuales de la OMAPE o mineros incluidos en el Sistema de Producción Fairmined, tales como producir los volúmenes acordados contractualmente, y comprar internamente a los mineros incluidos en el Sistema de Producción Fairmined.</v>
      </c>
      <c r="D144" s="185" t="str">
        <f>'Lista de chequeo'!G164</f>
        <v>OMAPE o Sistema de Producción</v>
      </c>
      <c r="E144" s="185">
        <f>'Lista de chequeo'!H164</f>
        <v>0</v>
      </c>
      <c r="F144" s="185">
        <f>'Lista de chequeo'!J164</f>
        <v>0</v>
      </c>
      <c r="G144" s="194"/>
      <c r="H144" s="195"/>
      <c r="I144" s="195"/>
    </row>
    <row r="145" spans="2:8" x14ac:dyDescent="0.25">
      <c r="C145" s="10"/>
      <c r="D145" s="10"/>
      <c r="E145" s="12"/>
      <c r="F145" s="13"/>
      <c r="H145" s="11"/>
    </row>
    <row r="146" spans="2:8" x14ac:dyDescent="0.25">
      <c r="C146" s="10"/>
      <c r="D146" s="10"/>
      <c r="E146" s="12"/>
      <c r="F146" s="13"/>
      <c r="H146" s="11"/>
    </row>
    <row r="147" spans="2:8" x14ac:dyDescent="0.25">
      <c r="C147" s="10"/>
      <c r="D147" s="10"/>
      <c r="E147" s="12"/>
      <c r="F147" s="13"/>
      <c r="H147" s="11"/>
    </row>
    <row r="148" spans="2:8" x14ac:dyDescent="0.25">
      <c r="C148" s="10"/>
      <c r="D148" s="10"/>
      <c r="E148" s="12"/>
      <c r="F148" s="13"/>
      <c r="H148" s="11"/>
    </row>
    <row r="152" spans="2:8" x14ac:dyDescent="0.25">
      <c r="B152" s="104"/>
      <c r="C152" s="7"/>
      <c r="D152" s="7"/>
      <c r="E152" s="105"/>
      <c r="F152" s="106"/>
    </row>
    <row r="153" spans="2:8" x14ac:dyDescent="0.25">
      <c r="B153" s="104"/>
      <c r="C153" s="7"/>
      <c r="D153" s="7"/>
      <c r="E153" s="105"/>
      <c r="F153" s="106"/>
    </row>
    <row r="154" spans="2:8" x14ac:dyDescent="0.25">
      <c r="B154" s="104"/>
      <c r="C154" s="7"/>
      <c r="D154" s="7"/>
      <c r="E154" s="105"/>
      <c r="F154" s="106"/>
    </row>
    <row r="155" spans="2:8" x14ac:dyDescent="0.25">
      <c r="B155" s="104"/>
      <c r="C155" s="7"/>
      <c r="D155" s="7"/>
      <c r="E155" s="105"/>
      <c r="F155" s="106"/>
    </row>
    <row r="156" spans="2:8" x14ac:dyDescent="0.25">
      <c r="B156" s="104"/>
      <c r="C156" s="7"/>
      <c r="D156" s="7"/>
      <c r="E156" s="105"/>
      <c r="F156" s="106"/>
    </row>
    <row r="157" spans="2:8" x14ac:dyDescent="0.25">
      <c r="B157" s="104"/>
      <c r="C157" s="7"/>
      <c r="D157" s="7"/>
      <c r="E157" s="105"/>
      <c r="F157" s="106"/>
    </row>
    <row r="158" spans="2:8" x14ac:dyDescent="0.25">
      <c r="B158" s="104"/>
      <c r="C158" s="7"/>
      <c r="D158" s="7"/>
      <c r="E158" s="105"/>
      <c r="F158" s="106"/>
    </row>
    <row r="159" spans="2:8" x14ac:dyDescent="0.25">
      <c r="B159" s="104"/>
      <c r="C159" s="7"/>
      <c r="D159" s="7"/>
      <c r="E159" s="105"/>
      <c r="F159" s="106"/>
    </row>
    <row r="160" spans="2:8" x14ac:dyDescent="0.25">
      <c r="B160" s="104"/>
      <c r="C160" s="7"/>
      <c r="D160" s="7"/>
      <c r="E160" s="105"/>
      <c r="F160" s="106"/>
    </row>
    <row r="161" spans="2:6" x14ac:dyDescent="0.25">
      <c r="B161" s="104"/>
      <c r="C161" s="7"/>
      <c r="D161" s="7"/>
      <c r="E161" s="105"/>
      <c r="F161" s="106"/>
    </row>
    <row r="162" spans="2:6" x14ac:dyDescent="0.25">
      <c r="B162" s="104"/>
      <c r="C162" s="7"/>
      <c r="D162" s="7"/>
      <c r="E162" s="105"/>
      <c r="F162" s="106"/>
    </row>
    <row r="163" spans="2:6" x14ac:dyDescent="0.25">
      <c r="B163" s="104"/>
      <c r="C163" s="7"/>
      <c r="D163" s="7"/>
      <c r="E163" s="105"/>
      <c r="F163" s="106"/>
    </row>
    <row r="164" spans="2:6" x14ac:dyDescent="0.25">
      <c r="B164" s="104"/>
      <c r="C164" s="7"/>
      <c r="D164" s="7"/>
      <c r="E164" s="105"/>
      <c r="F164" s="106"/>
    </row>
    <row r="165" spans="2:6" x14ac:dyDescent="0.25">
      <c r="B165" s="104"/>
      <c r="C165" s="7"/>
      <c r="D165" s="7"/>
      <c r="E165" s="105"/>
      <c r="F165" s="106"/>
    </row>
    <row r="166" spans="2:6" x14ac:dyDescent="0.25">
      <c r="B166" s="104"/>
      <c r="C166" s="7"/>
      <c r="D166" s="7"/>
      <c r="E166" s="105"/>
      <c r="F166" s="106"/>
    </row>
    <row r="167" spans="2:6" x14ac:dyDescent="0.25">
      <c r="B167" s="104"/>
      <c r="C167" s="7"/>
      <c r="D167" s="7"/>
      <c r="E167" s="105"/>
      <c r="F167" s="106"/>
    </row>
    <row r="168" spans="2:6" x14ac:dyDescent="0.25">
      <c r="B168" s="104"/>
      <c r="C168" s="7"/>
      <c r="D168" s="7"/>
      <c r="E168" s="105"/>
      <c r="F168" s="106"/>
    </row>
    <row r="169" spans="2:6" x14ac:dyDescent="0.25">
      <c r="B169" s="104"/>
      <c r="C169" s="7"/>
      <c r="D169" s="7"/>
      <c r="E169" s="105"/>
      <c r="F169" s="106"/>
    </row>
    <row r="170" spans="2:6" x14ac:dyDescent="0.25">
      <c r="B170" s="104"/>
      <c r="C170" s="7"/>
      <c r="D170" s="7"/>
      <c r="E170" s="105"/>
      <c r="F170" s="106"/>
    </row>
    <row r="171" spans="2:6" x14ac:dyDescent="0.25">
      <c r="B171" s="104"/>
      <c r="C171" s="7"/>
      <c r="D171" s="7"/>
      <c r="E171" s="105"/>
      <c r="F171" s="106"/>
    </row>
  </sheetData>
  <mergeCells count="5">
    <mergeCell ref="B7:I7"/>
    <mergeCell ref="B4:B5"/>
    <mergeCell ref="C4:G4"/>
    <mergeCell ref="C5:G5"/>
    <mergeCell ref="B1:I3"/>
  </mergeCells>
  <pageMargins left="0.7" right="0.7" top="0.75" bottom="0.75" header="0.3" footer="0.3"/>
  <pageSetup paperSize="9" scale="52" orientation="portrait" r:id="rId1"/>
  <ignoredErrors>
    <ignoredError sqref="B83:F144 B68:F82 B13:F19 B11:F12 B20:F67"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7E33"/>
  </sheetPr>
  <dimension ref="B1:D78"/>
  <sheetViews>
    <sheetView showGridLines="0" workbookViewId="0">
      <selection activeCell="C7" sqref="C7"/>
    </sheetView>
  </sheetViews>
  <sheetFormatPr baseColWidth="10" defaultColWidth="10.125" defaultRowHeight="14.25" x14ac:dyDescent="0.2"/>
  <cols>
    <col min="1" max="1" width="2.125" style="248" customWidth="1"/>
    <col min="2" max="2" width="51.375" style="272" customWidth="1"/>
    <col min="3" max="3" width="50.25" style="259" customWidth="1"/>
    <col min="4" max="16384" width="10.125" style="248"/>
  </cols>
  <sheetData>
    <row r="1" spans="2:4" ht="15" customHeight="1" x14ac:dyDescent="0.2">
      <c r="B1" s="333" t="s">
        <v>783</v>
      </c>
      <c r="C1" s="333"/>
      <c r="D1" s="249" t="s">
        <v>415</v>
      </c>
    </row>
    <row r="2" spans="2:4" ht="20.25" customHeight="1" x14ac:dyDescent="0.2">
      <c r="B2" s="333"/>
      <c r="C2" s="333"/>
      <c r="D2" s="249" t="s">
        <v>788</v>
      </c>
    </row>
    <row r="3" spans="2:4" x14ac:dyDescent="0.2">
      <c r="B3" s="333"/>
      <c r="C3" s="333"/>
      <c r="D3" s="249" t="s">
        <v>592</v>
      </c>
    </row>
    <row r="4" spans="2:4" s="250" customFormat="1" x14ac:dyDescent="0.2">
      <c r="B4" s="271"/>
      <c r="C4" s="239"/>
    </row>
    <row r="5" spans="2:4" s="250" customFormat="1" ht="15" x14ac:dyDescent="0.2">
      <c r="B5" s="262" t="s">
        <v>791</v>
      </c>
      <c r="C5" s="252"/>
    </row>
    <row r="6" spans="2:4" s="250" customFormat="1" ht="15" x14ac:dyDescent="0.2">
      <c r="B6" s="266" t="s">
        <v>794</v>
      </c>
      <c r="C6" s="253"/>
    </row>
    <row r="7" spans="2:4" s="250" customFormat="1" ht="15" x14ac:dyDescent="0.2">
      <c r="B7" s="266" t="s">
        <v>792</v>
      </c>
      <c r="C7" s="253"/>
    </row>
    <row r="8" spans="2:4" s="250" customFormat="1" ht="15" x14ac:dyDescent="0.2">
      <c r="B8" s="266" t="s">
        <v>793</v>
      </c>
      <c r="C8" s="253"/>
    </row>
    <row r="9" spans="2:4" s="250" customFormat="1" x14ac:dyDescent="0.2">
      <c r="B9" s="240" t="s">
        <v>795</v>
      </c>
      <c r="C9" s="238"/>
    </row>
    <row r="10" spans="2:4" s="250" customFormat="1" x14ac:dyDescent="0.2">
      <c r="B10" s="267" t="s">
        <v>5</v>
      </c>
      <c r="C10" s="238"/>
    </row>
    <row r="11" spans="2:4" s="251" customFormat="1" ht="12.75" customHeight="1" x14ac:dyDescent="0.2">
      <c r="B11" s="271"/>
      <c r="C11" s="239"/>
    </row>
    <row r="12" spans="2:4" s="250" customFormat="1" x14ac:dyDescent="0.2">
      <c r="B12" s="335" t="s">
        <v>790</v>
      </c>
      <c r="C12" s="335"/>
    </row>
    <row r="13" spans="2:4" s="250" customFormat="1" ht="24" customHeight="1" x14ac:dyDescent="0.2">
      <c r="B13" s="268" t="s">
        <v>784</v>
      </c>
      <c r="C13" s="265" t="s">
        <v>789</v>
      </c>
    </row>
    <row r="14" spans="2:4" s="250" customFormat="1" x14ac:dyDescent="0.2">
      <c r="B14" s="267" t="s">
        <v>813</v>
      </c>
      <c r="C14" s="254"/>
    </row>
    <row r="15" spans="2:4" s="250" customFormat="1" x14ac:dyDescent="0.2">
      <c r="B15" s="267" t="s">
        <v>814</v>
      </c>
      <c r="C15" s="254"/>
    </row>
    <row r="16" spans="2:4" s="250" customFormat="1" x14ac:dyDescent="0.2">
      <c r="B16" s="267" t="s">
        <v>815</v>
      </c>
      <c r="C16" s="254"/>
    </row>
    <row r="17" spans="2:3" s="250" customFormat="1" x14ac:dyDescent="0.2">
      <c r="B17" s="267" t="s">
        <v>816</v>
      </c>
      <c r="C17" s="254"/>
    </row>
    <row r="18" spans="2:3" s="250" customFormat="1" x14ac:dyDescent="0.2">
      <c r="B18" s="267" t="s">
        <v>817</v>
      </c>
      <c r="C18" s="254"/>
    </row>
    <row r="19" spans="2:3" s="250" customFormat="1" x14ac:dyDescent="0.2">
      <c r="B19" s="267" t="s">
        <v>818</v>
      </c>
      <c r="C19" s="254"/>
    </row>
    <row r="20" spans="2:3" s="250" customFormat="1" x14ac:dyDescent="0.2">
      <c r="B20" s="267" t="s">
        <v>819</v>
      </c>
      <c r="C20" s="254"/>
    </row>
    <row r="21" spans="2:3" s="250" customFormat="1" x14ac:dyDescent="0.2">
      <c r="B21" s="267" t="s">
        <v>820</v>
      </c>
      <c r="C21" s="254"/>
    </row>
    <row r="22" spans="2:3" s="250" customFormat="1" x14ac:dyDescent="0.2">
      <c r="B22" s="267" t="s">
        <v>821</v>
      </c>
      <c r="C22" s="254"/>
    </row>
    <row r="23" spans="2:3" s="250" customFormat="1" x14ac:dyDescent="0.2">
      <c r="B23" s="267" t="s">
        <v>822</v>
      </c>
      <c r="C23" s="254"/>
    </row>
    <row r="24" spans="2:3" s="250" customFormat="1" x14ac:dyDescent="0.2">
      <c r="B24" s="267" t="s">
        <v>823</v>
      </c>
      <c r="C24" s="254"/>
    </row>
    <row r="25" spans="2:3" s="250" customFormat="1" x14ac:dyDescent="0.2">
      <c r="B25" s="267" t="s">
        <v>824</v>
      </c>
      <c r="C25" s="254"/>
    </row>
    <row r="26" spans="2:3" s="250" customFormat="1" x14ac:dyDescent="0.2">
      <c r="B26" s="267" t="s">
        <v>825</v>
      </c>
      <c r="C26" s="254"/>
    </row>
    <row r="27" spans="2:3" s="250" customFormat="1" x14ac:dyDescent="0.2">
      <c r="B27" s="267" t="s">
        <v>826</v>
      </c>
      <c r="C27" s="254"/>
    </row>
    <row r="28" spans="2:3" s="250" customFormat="1" x14ac:dyDescent="0.2">
      <c r="B28" s="267" t="s">
        <v>827</v>
      </c>
      <c r="C28" s="254"/>
    </row>
    <row r="29" spans="2:3" s="250" customFormat="1" ht="19.5" customHeight="1" x14ac:dyDescent="0.2">
      <c r="B29" s="267" t="s">
        <v>828</v>
      </c>
      <c r="C29" s="254"/>
    </row>
    <row r="30" spans="2:3" ht="28.5" x14ac:dyDescent="0.2">
      <c r="B30" s="267" t="s">
        <v>829</v>
      </c>
      <c r="C30" s="254"/>
    </row>
    <row r="31" spans="2:3" x14ac:dyDescent="0.2">
      <c r="B31" s="267" t="s">
        <v>830</v>
      </c>
      <c r="C31" s="254"/>
    </row>
    <row r="32" spans="2:3" s="250" customFormat="1" ht="28.5" x14ac:dyDescent="0.2">
      <c r="B32" s="267" t="s">
        <v>831</v>
      </c>
      <c r="C32" s="254"/>
    </row>
    <row r="33" spans="2:4" s="250" customFormat="1" x14ac:dyDescent="0.2">
      <c r="B33" s="267" t="s">
        <v>832</v>
      </c>
      <c r="C33" s="254"/>
    </row>
    <row r="34" spans="2:4" s="250" customFormat="1" x14ac:dyDescent="0.2">
      <c r="B34" s="267" t="s">
        <v>785</v>
      </c>
      <c r="C34" s="254"/>
    </row>
    <row r="35" spans="2:4" s="250" customFormat="1" ht="27.75" customHeight="1" x14ac:dyDescent="0.2">
      <c r="B35" s="336" t="s">
        <v>801</v>
      </c>
      <c r="C35" s="337"/>
    </row>
    <row r="36" spans="2:4" s="250" customFormat="1" x14ac:dyDescent="0.2">
      <c r="B36" s="267" t="s">
        <v>833</v>
      </c>
      <c r="C36" s="254"/>
      <c r="D36" s="255"/>
    </row>
    <row r="37" spans="2:4" s="250" customFormat="1" x14ac:dyDescent="0.2">
      <c r="B37" s="267" t="s">
        <v>834</v>
      </c>
      <c r="C37" s="254"/>
      <c r="D37" s="255"/>
    </row>
    <row r="38" spans="2:4" s="250" customFormat="1" x14ac:dyDescent="0.2">
      <c r="B38" s="267" t="s">
        <v>835</v>
      </c>
      <c r="C38" s="254"/>
      <c r="D38" s="255"/>
    </row>
    <row r="39" spans="2:4" s="250" customFormat="1" x14ac:dyDescent="0.2">
      <c r="B39" s="267" t="s">
        <v>836</v>
      </c>
      <c r="C39" s="254"/>
      <c r="D39" s="255"/>
    </row>
    <row r="40" spans="2:4" s="250" customFormat="1" ht="16.5" customHeight="1" x14ac:dyDescent="0.2">
      <c r="B40" s="267" t="s">
        <v>837</v>
      </c>
      <c r="C40" s="254"/>
      <c r="D40" s="255"/>
    </row>
    <row r="41" spans="2:4" s="250" customFormat="1" ht="27" customHeight="1" x14ac:dyDescent="0.2">
      <c r="B41" s="336" t="s">
        <v>786</v>
      </c>
      <c r="C41" s="337"/>
    </row>
    <row r="42" spans="2:4" s="251" customFormat="1" ht="27" customHeight="1" x14ac:dyDescent="0.2">
      <c r="B42" s="267" t="s">
        <v>838</v>
      </c>
      <c r="C42" s="254"/>
    </row>
    <row r="43" spans="2:4" s="250" customFormat="1" ht="18" customHeight="1" x14ac:dyDescent="0.2">
      <c r="B43" s="267" t="s">
        <v>839</v>
      </c>
      <c r="C43" s="254"/>
    </row>
    <row r="44" spans="2:4" s="250" customFormat="1" ht="18" customHeight="1" x14ac:dyDescent="0.2">
      <c r="B44" s="267" t="s">
        <v>840</v>
      </c>
      <c r="C44" s="254"/>
    </row>
    <row r="45" spans="2:4" s="250" customFormat="1" ht="22.5" customHeight="1" x14ac:dyDescent="0.2">
      <c r="B45" s="338" t="s">
        <v>787</v>
      </c>
      <c r="C45" s="339"/>
    </row>
    <row r="46" spans="2:4" s="250" customFormat="1" ht="28.5" x14ac:dyDescent="0.2">
      <c r="B46" s="267" t="s">
        <v>841</v>
      </c>
      <c r="C46" s="254"/>
    </row>
    <row r="47" spans="2:4" ht="28.5" x14ac:dyDescent="0.2">
      <c r="B47" s="267" t="s">
        <v>842</v>
      </c>
      <c r="C47" s="254"/>
    </row>
    <row r="48" spans="2:4" ht="54.75" x14ac:dyDescent="0.2">
      <c r="B48" s="267" t="s">
        <v>843</v>
      </c>
      <c r="C48" s="254"/>
    </row>
    <row r="49" spans="2:4" x14ac:dyDescent="0.2">
      <c r="B49" s="18"/>
      <c r="C49" s="251"/>
    </row>
    <row r="50" spans="2:4" ht="14.25" customHeight="1" x14ac:dyDescent="0.2">
      <c r="B50" s="262" t="s">
        <v>796</v>
      </c>
      <c r="C50" s="256"/>
    </row>
    <row r="51" spans="2:4" ht="14.25" customHeight="1" x14ac:dyDescent="0.2">
      <c r="B51" s="263" t="s">
        <v>800</v>
      </c>
      <c r="C51" s="257"/>
    </row>
    <row r="52" spans="2:4" ht="14.25" customHeight="1" x14ac:dyDescent="0.2">
      <c r="B52" s="240" t="s">
        <v>807</v>
      </c>
      <c r="C52" s="257"/>
    </row>
    <row r="53" spans="2:4" ht="14.25" customHeight="1" x14ac:dyDescent="0.2">
      <c r="B53" s="240" t="s">
        <v>808</v>
      </c>
      <c r="C53" s="245"/>
    </row>
    <row r="54" spans="2:4" ht="14.25" customHeight="1" x14ac:dyDescent="0.2">
      <c r="B54" s="240" t="s">
        <v>809</v>
      </c>
      <c r="C54" s="238"/>
    </row>
    <row r="55" spans="2:4" ht="14.25" customHeight="1" x14ac:dyDescent="0.2">
      <c r="B55" s="240" t="s">
        <v>810</v>
      </c>
      <c r="C55" s="254"/>
    </row>
    <row r="56" spans="2:4" ht="14.25" customHeight="1" x14ac:dyDescent="0.2">
      <c r="B56" s="240" t="s">
        <v>811</v>
      </c>
      <c r="C56" s="254"/>
    </row>
    <row r="57" spans="2:4" ht="14.25" customHeight="1" x14ac:dyDescent="0.2">
      <c r="B57" s="240" t="s">
        <v>812</v>
      </c>
      <c r="C57" s="257"/>
    </row>
    <row r="58" spans="2:4" ht="14.25" customHeight="1" x14ac:dyDescent="0.2">
      <c r="B58" s="246"/>
      <c r="C58" s="247"/>
    </row>
    <row r="59" spans="2:4" ht="15" x14ac:dyDescent="0.2">
      <c r="B59" s="262" t="s">
        <v>797</v>
      </c>
      <c r="C59" s="256"/>
      <c r="D59" s="258"/>
    </row>
    <row r="60" spans="2:4" x14ac:dyDescent="0.2">
      <c r="B60" s="263" t="s">
        <v>798</v>
      </c>
      <c r="C60" s="257"/>
    </row>
    <row r="61" spans="2:4" x14ac:dyDescent="0.2">
      <c r="B61" s="263" t="s">
        <v>802</v>
      </c>
      <c r="C61" s="264"/>
    </row>
    <row r="62" spans="2:4" s="250" customFormat="1" ht="28.5" x14ac:dyDescent="0.2">
      <c r="B62" s="263" t="s">
        <v>799</v>
      </c>
      <c r="C62" s="254"/>
    </row>
    <row r="63" spans="2:4" x14ac:dyDescent="0.2">
      <c r="B63" s="271"/>
      <c r="C63" s="261"/>
    </row>
    <row r="64" spans="2:4" ht="34.5" customHeight="1" x14ac:dyDescent="0.2">
      <c r="B64" s="334" t="s">
        <v>806</v>
      </c>
      <c r="C64" s="334"/>
      <c r="D64" s="258"/>
    </row>
    <row r="65" spans="2:3" x14ac:dyDescent="0.2">
      <c r="B65" s="269" t="s">
        <v>804</v>
      </c>
      <c r="C65" s="260" t="s">
        <v>805</v>
      </c>
    </row>
    <row r="66" spans="2:3" x14ac:dyDescent="0.2">
      <c r="B66" s="269"/>
      <c r="C66" s="241"/>
    </row>
    <row r="67" spans="2:3" x14ac:dyDescent="0.2">
      <c r="B67" s="269"/>
      <c r="C67" s="242"/>
    </row>
    <row r="68" spans="2:3" x14ac:dyDescent="0.2">
      <c r="B68" s="269"/>
      <c r="C68" s="242"/>
    </row>
    <row r="69" spans="2:3" x14ac:dyDescent="0.2">
      <c r="B69" s="269"/>
      <c r="C69" s="242"/>
    </row>
    <row r="70" spans="2:3" x14ac:dyDescent="0.2">
      <c r="B70" s="269"/>
      <c r="C70" s="242"/>
    </row>
    <row r="71" spans="2:3" x14ac:dyDescent="0.2">
      <c r="B71" s="270"/>
      <c r="C71" s="242"/>
    </row>
    <row r="72" spans="2:3" x14ac:dyDescent="0.2">
      <c r="B72" s="270"/>
      <c r="C72" s="242"/>
    </row>
    <row r="73" spans="2:3" x14ac:dyDescent="0.2">
      <c r="B73" s="269"/>
      <c r="C73" s="242"/>
    </row>
    <row r="74" spans="2:3" x14ac:dyDescent="0.2">
      <c r="B74" s="269"/>
      <c r="C74" s="242"/>
    </row>
    <row r="75" spans="2:3" x14ac:dyDescent="0.2">
      <c r="B75" s="269"/>
      <c r="C75" s="242"/>
    </row>
    <row r="76" spans="2:3" x14ac:dyDescent="0.2">
      <c r="B76" s="269"/>
      <c r="C76" s="242"/>
    </row>
    <row r="77" spans="2:3" x14ac:dyDescent="0.2">
      <c r="B77" s="271"/>
      <c r="C77" s="243"/>
    </row>
    <row r="78" spans="2:3" x14ac:dyDescent="0.2">
      <c r="B78" s="244"/>
      <c r="C78" s="244"/>
    </row>
  </sheetData>
  <mergeCells count="6">
    <mergeCell ref="B1:C3"/>
    <mergeCell ref="B64:C64"/>
    <mergeCell ref="B12:C12"/>
    <mergeCell ref="B35:C35"/>
    <mergeCell ref="B41:C41"/>
    <mergeCell ref="B45:C45"/>
  </mergeCells>
  <dataValidations count="1">
    <dataValidation type="list" allowBlank="1" showInputMessage="1" showErrorMessage="1" sqref="C14:C34 C46:C49 C42:C44 C36:C40">
      <formula1>$D$1:$D$3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Menu</vt:lpstr>
      <vt:lpstr>Datos de contacto</vt:lpstr>
      <vt:lpstr>Lista de chequeo</vt:lpstr>
      <vt:lpstr>Resumen de evaluación</vt:lpstr>
      <vt:lpstr>Reporte final</vt:lpstr>
      <vt:lpstr>'Lista de chequeo'!Área_de_impresión</vt:lpstr>
      <vt:lpstr>'Resumen de evaluación'!Área_de_impresión</vt:lpstr>
      <vt:lpstr>'Resumen de evaluación'!Criterios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azerty qwerty</dc:creator>
  <cp:lastModifiedBy>Usuario</cp:lastModifiedBy>
  <cp:revision/>
  <cp:lastPrinted>2018-07-24T17:21:38Z</cp:lastPrinted>
  <dcterms:created xsi:type="dcterms:W3CDTF">2014-02-05T00:31:17Z</dcterms:created>
  <dcterms:modified xsi:type="dcterms:W3CDTF">2019-11-05T20:28:13Z</dcterms:modified>
</cp:coreProperties>
</file>